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defaultThemeVersion="124226"/>
  <xr:revisionPtr revIDLastSave="0" documentId="13_ncr:1_{9EAA2C4D-1325-4B69-8FEC-15D185FF103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81029"/>
</workbook>
</file>

<file path=xl/calcChain.xml><?xml version="1.0" encoding="utf-8"?>
<calcChain xmlns="http://schemas.openxmlformats.org/spreadsheetml/2006/main">
  <c r="G33" i="1" l="1"/>
  <c r="G34" i="1"/>
  <c r="G35" i="1"/>
  <c r="C36" i="1" l="1"/>
  <c r="F37" i="1" l="1"/>
  <c r="B68" i="1"/>
  <c r="B69" i="1"/>
  <c r="N35" i="1" l="1"/>
  <c r="J36" i="1"/>
  <c r="K36" i="1"/>
  <c r="L36" i="1"/>
  <c r="M36" i="1"/>
  <c r="N33" i="1" l="1"/>
  <c r="H33" i="1" s="1"/>
  <c r="H35" i="1"/>
  <c r="L37" i="1"/>
  <c r="G32" i="1"/>
  <c r="N36" i="1"/>
  <c r="G31" i="1" l="1"/>
  <c r="E37" i="1"/>
  <c r="G37" i="1" s="1"/>
  <c r="H34" i="1"/>
  <c r="M37" i="1"/>
  <c r="G45" i="1" s="1"/>
  <c r="J37" i="1"/>
  <c r="H44" i="1" l="1"/>
  <c r="G44" i="1"/>
  <c r="H36" i="1"/>
  <c r="N37" i="1"/>
  <c r="H45" i="1" s="1"/>
  <c r="I37" i="1"/>
  <c r="K37" i="1" l="1"/>
  <c r="H37" i="1" l="1"/>
</calcChain>
</file>

<file path=xl/sharedStrings.xml><?xml version="1.0" encoding="utf-8"?>
<sst xmlns="http://schemas.openxmlformats.org/spreadsheetml/2006/main" count="114" uniqueCount="108">
  <si>
    <t>Наименование</t>
  </si>
  <si>
    <t>Основание для разработки программы</t>
  </si>
  <si>
    <t>Заказчик и исполнитель программы</t>
  </si>
  <si>
    <t>Цели программы</t>
  </si>
  <si>
    <t>Задачи программы</t>
  </si>
  <si>
    <t>№  п/п</t>
  </si>
  <si>
    <t>1.</t>
  </si>
  <si>
    <t>Наименование мероприятий</t>
  </si>
  <si>
    <t>КБК</t>
  </si>
  <si>
    <t>Ожидаемый результат в натуральных показателях</t>
  </si>
  <si>
    <t>1 кв.</t>
  </si>
  <si>
    <t>2 кв.</t>
  </si>
  <si>
    <t>3 кв.</t>
  </si>
  <si>
    <t xml:space="preserve"> 4 кв.</t>
  </si>
  <si>
    <t>2.</t>
  </si>
  <si>
    <t>ВСЕГО по программе</t>
  </si>
  <si>
    <t>3.</t>
  </si>
  <si>
    <t>Муниципальная программа</t>
  </si>
  <si>
    <t>Перечень подпрограмм (при их наличии)</t>
  </si>
  <si>
    <t>Целевые показатели ( индикаторы)</t>
  </si>
  <si>
    <t>Сроки и этапы реализации</t>
  </si>
  <si>
    <t xml:space="preserve">Перечень основных мероприятий муниципальной программы
</t>
  </si>
  <si>
    <t>_</t>
  </si>
  <si>
    <t xml:space="preserve">Объемы и источники финансирования 
( с разбивкой по годам и видам источников)
</t>
  </si>
  <si>
    <t xml:space="preserve">Ожидаемые конечные результаты реализации программы </t>
  </si>
  <si>
    <t>Система организации контроля над реализацией муниципальной программы</t>
  </si>
  <si>
    <t>Контроль за реализацией муниципальной программы осуществляет: Местная Администрация МО МО Озеро Долгое</t>
  </si>
  <si>
    <t>Объём финансирования тыс.руб.)</t>
  </si>
  <si>
    <t>в т.ч. по годам</t>
  </si>
  <si>
    <t>на весь период реализации программы</t>
  </si>
  <si>
    <t>человек</t>
  </si>
  <si>
    <t xml:space="preserve">4. Перечень мероприятий муниципальной программы </t>
  </si>
  <si>
    <t>Итого</t>
  </si>
  <si>
    <t>№ п/п</t>
  </si>
  <si>
    <t>Целевой показатель (наименование)</t>
  </si>
  <si>
    <t>Ед. измерения</t>
  </si>
  <si>
    <t>Значения целевых показателей (индикаторов)</t>
  </si>
  <si>
    <t>Отношение значения целевого показателя (индикатора) предшествующего года</t>
  </si>
  <si>
    <t>к отчётному</t>
  </si>
  <si>
    <t>Отношение значения целевого показателя (индикатора) предшествующего года к отчетному</t>
  </si>
  <si>
    <t>%</t>
  </si>
  <si>
    <t>6. .    Ожидаемые конечные результаты реализации программы</t>
  </si>
  <si>
    <t xml:space="preserve">Сведения о составе и значениях целевых показателей (индикаторов) программы </t>
  </si>
  <si>
    <t>Количество выполненных местной Администрацией мероприятий по отношению к запланированному количеству</t>
  </si>
  <si>
    <t>руб.</t>
  </si>
  <si>
    <t>Формулировка частного критерия</t>
  </si>
  <si>
    <t>Значение весового коэффициента</t>
  </si>
  <si>
    <t>Градация</t>
  </si>
  <si>
    <t>Балльная оценка</t>
  </si>
  <si>
    <t>Выполнение плана программных мероприятий осуществлено в полном объеме</t>
  </si>
  <si>
    <t>План программных мероприятий выполнен не менее чем на 90%</t>
  </si>
  <si>
    <t>План программных мероприятий выполнен не менее чем на 70%</t>
  </si>
  <si>
    <t>План программных мероприятий выполнен не менее чем на 50%</t>
  </si>
  <si>
    <t>Фактическое выполнение плана программных мероприятий составляет от 30 до 50%</t>
  </si>
  <si>
    <t>План программных мероприятий выполнен не менее чем на 30%</t>
  </si>
  <si>
    <t>Выполнение плана мероприятий согласно утвержденной муниципальной программе (К1)</t>
  </si>
  <si>
    <t>Охват участников мероприятия не менее запланированного числа</t>
  </si>
  <si>
    <t>Отклонение (в сторону уменьшения) от плана охвата участников мероприятия не более 10%</t>
  </si>
  <si>
    <t>Отклонение (в сторону уменьшения) от плана охвата участников мероприятия не менее 10% и не более  30%</t>
  </si>
  <si>
    <t>Отклонение (в сторону уменьшения) от плана охвата участников мероприятия не менее  30% и не более 50%</t>
  </si>
  <si>
    <t>Отклонение (в сторону уменьшения) от плана охвата участников мероприятия более 50%</t>
  </si>
  <si>
    <t>Фактический охват программными мероприятиями  предполагаемых участников из целевой аудитории  от запланированного количества (К2), в %.</t>
  </si>
  <si>
    <t>Не менее 85%  от запланированных расходов</t>
  </si>
  <si>
    <t>Менее 85% от запланированных расходов</t>
  </si>
  <si>
    <t>Сумма средств местного бюджета Муниципального образования, направленная в отчетном периоде на  проведение  мероприятий в расчете на одного жителя (К3)</t>
  </si>
  <si>
    <t>Форма   контроля</t>
  </si>
  <si>
    <t>Периодичность</t>
  </si>
  <si>
    <t xml:space="preserve">Общий контроль исполнения </t>
  </si>
  <si>
    <t>ежеквартально</t>
  </si>
  <si>
    <t>Контроль  за ходом исполнения  Контрактов включает в себя организацию:
- приемки мероприятий,
- приемки отчетных документов,
-  подготовку распоряжений на оплату
- проведения экспертиз,
- подготовки отчетов по исполнению мероприятий</t>
  </si>
  <si>
    <t>По каждому мероприя-тию  в рамках исполне-ния Контрактов</t>
  </si>
  <si>
    <t>По мере поступления отчетности о выполнении  мероприятий</t>
  </si>
  <si>
    <t>Ответственный исполнитель, 
осуществляющий контроль</t>
  </si>
  <si>
    <t>8.      Контроль реализации программы</t>
  </si>
  <si>
    <t xml:space="preserve">7. Оценка эффективности  программы </t>
  </si>
  <si>
    <t xml:space="preserve">Срок реализации </t>
  </si>
  <si>
    <t>экз</t>
  </si>
  <si>
    <t xml:space="preserve">Удельный вес населения, принявшего участие в мероприятиях муниципального образования </t>
  </si>
  <si>
    <t>Сумма средств местного бюджета Муниципального образования, направленная в отчетном периоде на мероприятия в расчете на одного жителя</t>
  </si>
  <si>
    <t>Никольский А.А.</t>
  </si>
  <si>
    <t xml:space="preserve"> Оценка эффективности программы и контроль за ходом ее реализации производится на основании Порядка о разработке, утверждении, реализации и оценке эффективности муниципальных программ в МО МО Озеро Долгое.  </t>
  </si>
  <si>
    <t>по отдельному плану</t>
  </si>
  <si>
    <t>главный специалист по профилактике правонарушений</t>
  </si>
  <si>
    <t>Местная администрация Муниципального образования Муниципальный округ Озеро Долгое (главный специалист по профилактике правонарушений).</t>
  </si>
  <si>
    <t xml:space="preserve"> Количество выполненных Местной администрацией мероприятий по отношению к запланированному количеству  (%);
 Удельный вес населения Муниципального  образования, принявшего участие в мероприятиях  (%);
  Сумма средств местного бюджета Муниципального образования, направленная в отчетном периоде на  проведение  мероприятий в расчете на одного жителя.
</t>
  </si>
  <si>
    <t>Срок реализации программы 2021-2022 годы без выделения на этапы её реализации</t>
  </si>
  <si>
    <r>
      <rPr>
        <b/>
        <sz val="11"/>
        <color theme="1"/>
        <rFont val="Times New Roman"/>
        <family val="1"/>
        <charset val="204"/>
      </rPr>
      <t>3. Сроки и этапы реализации Программы</t>
    </r>
    <r>
      <rPr>
        <sz val="11"/>
        <color theme="1"/>
        <rFont val="Times New Roman"/>
        <family val="1"/>
        <charset val="204"/>
      </rPr>
      <t xml:space="preserve">
Программа реализуется в течение 2021-2022 годов без выделения на этапы её реализации.</t>
    </r>
  </si>
  <si>
    <t>2021 г</t>
  </si>
  <si>
    <r>
      <t>2022г (</t>
    </r>
    <r>
      <rPr>
        <i/>
        <sz val="9"/>
        <color theme="1"/>
        <rFont val="Times New Roman"/>
        <family val="1"/>
        <charset val="204"/>
      </rPr>
      <t>с учетом 
прогнозного
 ИПЦ 110%)</t>
    </r>
    <r>
      <rPr>
        <sz val="11"/>
        <color theme="1"/>
        <rFont val="Times New Roman"/>
        <family val="1"/>
        <charset val="204"/>
      </rPr>
      <t xml:space="preserve"> </t>
    </r>
  </si>
  <si>
    <t xml:space="preserve">удельный вес участников  к общему населению в %
</t>
  </si>
  <si>
    <t>Контроль в форме камеральной проверки отчетности</t>
  </si>
  <si>
    <t xml:space="preserve">   
</t>
  </si>
  <si>
    <t>по содействию развитию малого бизнеса на территории Муниципального образовании Муниципальный округ Озеро Долгое на 2021 год.</t>
  </si>
  <si>
    <t>Муниципальная программа по содействию развитию малого бизнеса на территории Муниципального образовании Муниципальный округ Озеро Долгое на 2021 год.</t>
  </si>
  <si>
    <t xml:space="preserve"> -Федеральный закон от 24.07.2007г. № 209-ФЗ «О развитии малого и среднего предпринимательства в Российской Федерации; 
-Федеральный Закон от 06.10.2003г. № 131-ФЗ «Об общих принципах организации местного самоуправления в РФ»;
-Закон Санкт-Петербурга от 17.04.2008 года № 194-32 «О развитии малого и среднего предпринимательства в Санкт-Петербурге»; 
-Закон Санкт-Петербурга «Об организации местного самоуправления в СПб» от 23.09.2009 года № 420-79 п.п. 23, п 1; ст. 10;
-Устав Муниципального образования Муниципальный округ Озеро Долгое;
-Постановление МА МО МО Озеро Долгое от 20.08.2014 года № 01-05/18  «Об утверждении Положения «О содействии развитию малого бизнеса на территории МО МО Озеро Долгое»
</t>
  </si>
  <si>
    <t xml:space="preserve"> - содействие развитию малого предпринимательства на территории округа;
- оказание содействия субъектам малого предпринимательства округа в продвижении производимых ими товаров (работ, услуг);
- увеличение доли производимых субъектами малого предпринимательства товаров (работ, услуг) в объеме продукции, производимой предприятиями округа;</t>
  </si>
  <si>
    <t>- создание благоприятных условий для развития малого предпринимательства в округе;
- информационная поддержка субъектов малого предпринимательства округа и организаций, образующих инфраструктуру поддержки  субъектов малого предпринимательства округа;
- консультационная и организационная поддержка субъектов малого предпринимательства;
- пропаганда (популяризация) предпринимательской деятельности.</t>
  </si>
  <si>
    <t>Участие в рабочих встречах, семинарах по проблемам малого и среднего предпринимательства, проводимых органами государственной власти Санкт-Петербурга</t>
  </si>
  <si>
    <t xml:space="preserve">Разработка, изготовление и распространение памяток с рекомендациями по ведению и развитию малого бизнеса на территории МО МО Озеро Долгое. </t>
  </si>
  <si>
    <t>• Устойчивое развитие малого бизнеса на территории муниципального образования;
• Формирование положительного общественного мнения о малом предпринимательстве.
• Обеспечение благоприятного климата для предпринимательской деятельности.</t>
  </si>
  <si>
    <r>
      <rPr>
        <b/>
        <sz val="11"/>
        <color theme="1"/>
        <rFont val="Times New Roman"/>
        <family val="1"/>
        <charset val="204"/>
      </rPr>
      <t>1. Содержание проблемы и обоснование необходимости ее решения программным методом</t>
    </r>
    <r>
      <rPr>
        <sz val="11"/>
        <color theme="1"/>
        <rFont val="Times New Roman"/>
        <family val="1"/>
        <charset val="204"/>
      </rPr>
      <t xml:space="preserve">
• Создание новых рабочих мест в короткое время и при относительно низких затратах.
• Обеспечение населению получение доходов от самостоятельной хозяйственной деятельности, а местным бюджетам налоговых поступлений.
• Малое предпринимательство имеет значительный удельный вес, формируя не только экономическую, но и политическую среду.
• Роль Местной администрации МО МО Озеро Долгое состоит в эффективном содействии развитию и поддержке предпринимательства на территории района.
</t>
    </r>
  </si>
  <si>
    <r>
      <rPr>
        <b/>
        <sz val="11"/>
        <color theme="1"/>
        <rFont val="Times New Roman"/>
        <family val="1"/>
        <charset val="204"/>
      </rPr>
      <t>2.Цели и задачи программы</t>
    </r>
    <r>
      <rPr>
        <sz val="11"/>
        <color theme="1"/>
        <rFont val="Times New Roman"/>
        <family val="1"/>
        <charset val="204"/>
      </rPr>
      <t xml:space="preserve">
• эффективное содействие развитию и поддержка предпринимательства на территории района; 
• совершенствование информационного, консультационного и образовательного обеспечения МСП; 
• создание условий для начала предпринимательской деятельности;
• привлечение в малое предпринимательство населения района, создание новых рабочих мест;
• формирование положительного имиджа предпринимательства, развитие делового сотрудничества бизнеса и власти;</t>
    </r>
    <r>
      <rPr>
        <b/>
        <sz val="11"/>
        <color theme="1"/>
        <rFont val="Times New Roman"/>
        <family val="1"/>
        <charset val="204"/>
      </rPr>
      <t xml:space="preserve">
</t>
    </r>
    <r>
      <rPr>
        <sz val="11"/>
        <color theme="1"/>
        <rFont val="Times New Roman"/>
        <family val="1"/>
        <charset val="204"/>
      </rPr>
      <t xml:space="preserve">
</t>
    </r>
  </si>
  <si>
    <t>*968 0412 7950400 121244 226</t>
  </si>
  <si>
    <t>3 квартал</t>
  </si>
  <si>
    <r>
      <rPr>
        <b/>
        <sz val="11"/>
        <color indexed="8"/>
        <rFont val="Times New Roman"/>
        <family val="1"/>
        <charset val="204"/>
      </rPr>
      <t>5. Финасовое обеспечение реализации муниципальной программы</t>
    </r>
    <r>
      <rPr>
        <sz val="11"/>
        <color indexed="8"/>
        <rFont val="Times New Roman"/>
        <family val="1"/>
        <charset val="204"/>
      </rPr>
      <t xml:space="preserve">
 Источниками финансирования программы являются средства местного бюджета МО МО Озеро Долгое.
Объем финансирования Программы составляет 91,8 тысяч рублей, в том числе:
объём финансирования на 2021 год  45,0 тысяч рублей;
объём финансирования на 2022 год  46,8 тысяч рублей.</t>
    </r>
  </si>
  <si>
    <r>
      <t xml:space="preserve"> -Объем финансирования программы - </t>
    </r>
    <r>
      <rPr>
        <b/>
        <sz val="10"/>
        <color theme="1"/>
        <rFont val="Times New Roman"/>
        <family val="1"/>
        <charset val="204"/>
      </rPr>
      <t xml:space="preserve">91,8 тысяч рублей;  </t>
    </r>
    <r>
      <rPr>
        <sz val="10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- Объём финансирования на 2021 год </t>
    </r>
    <r>
      <rPr>
        <b/>
        <sz val="10"/>
        <color theme="1"/>
        <rFont val="Times New Roman"/>
        <family val="1"/>
        <charset val="204"/>
      </rPr>
      <t xml:space="preserve">- 45 </t>
    </r>
    <r>
      <rPr>
        <b/>
        <sz val="11"/>
        <color theme="1"/>
        <rFont val="Times New Roman"/>
        <family val="1"/>
        <charset val="204"/>
      </rPr>
      <t>тысяч рублей;</t>
    </r>
    <r>
      <rPr>
        <sz val="10"/>
        <color indexed="8"/>
        <rFont val="Times New Roman"/>
        <family val="1"/>
        <charset val="204"/>
      </rPr>
      <t xml:space="preserve">
- Объём финансирования на 2022 год - </t>
    </r>
    <r>
      <rPr>
        <b/>
        <sz val="10"/>
        <color indexed="8"/>
        <rFont val="Times New Roman"/>
        <family val="1"/>
        <charset val="204"/>
      </rPr>
      <t>46,8 тысяч рублей;</t>
    </r>
    <r>
      <rPr>
        <sz val="10"/>
        <color indexed="8"/>
        <rFont val="Times New Roman"/>
        <family val="1"/>
        <charset val="204"/>
      </rPr>
      <t xml:space="preserve">
- Источник финансирования – средства местного бюджета МО МО Озеро Долгое
</t>
    </r>
  </si>
  <si>
    <t xml:space="preserve">УТВЕРЖДЕНО
Распоряжением МА МО МО Озеро Долгое 
от 22.10.2020 г № 01-04/37  Приложение № 11
</t>
  </si>
  <si>
    <t xml:space="preserve">  УТВЕРЖДЕНО
Распоряжением МА МО МО Озеро Долгое  от 25.11.2020 г № 01-04/51  Приложение №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</si>
</sst>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49" fontId="5" fillId="0" borderId="2" xfId="0" applyNumberFormat="1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left" vertical="top" wrapText="1" justifyLastLine="1" readingOrder="1"/>
    </xf>
    <xf numFmtId="49" fontId="12" fillId="0" borderId="2" xfId="0" applyNumberFormat="1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left" vertical="top" wrapText="1" justifyLastLine="1" readingOrder="1"/>
    </xf>
    <xf numFmtId="1" fontId="5" fillId="0" borderId="2" xfId="0" applyNumberFormat="1" applyFont="1" applyBorder="1" applyAlignment="1">
      <alignment horizontal="center" vertical="top" wrapText="1" justifyLastLine="1" readingOrder="1"/>
    </xf>
    <xf numFmtId="0" fontId="1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2" xfId="0" applyFont="1" applyBorder="1"/>
    <xf numFmtId="164" fontId="5" fillId="0" borderId="2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justify" vertical="center" wrapText="1"/>
    </xf>
    <xf numFmtId="0" fontId="9" fillId="0" borderId="10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 wrapText="1"/>
    </xf>
    <xf numFmtId="0" fontId="9" fillId="0" borderId="0" xfId="0" applyFont="1"/>
    <xf numFmtId="0" fontId="17" fillId="0" borderId="2" xfId="0" applyFont="1" applyBorder="1" applyAlignment="1">
      <alignment wrapText="1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 vertical="center" wrapText="1"/>
    </xf>
    <xf numFmtId="0" fontId="19" fillId="0" borderId="2" xfId="0" applyFont="1" applyBorder="1" applyAlignment="1">
      <alignment horizontal="center" vertical="center"/>
    </xf>
    <xf numFmtId="0" fontId="2" fillId="0" borderId="0" xfId="0" applyFont="1"/>
    <xf numFmtId="0" fontId="9" fillId="0" borderId="0" xfId="0" applyFont="1" applyAlignment="1">
      <alignment vertical="center"/>
    </xf>
    <xf numFmtId="0" fontId="19" fillId="0" borderId="2" xfId="0" applyFont="1" applyBorder="1" applyAlignment="1">
      <alignment horizontal="left" vertical="top" wrapText="1" readingOrder="1"/>
    </xf>
    <xf numFmtId="1" fontId="20" fillId="0" borderId="2" xfId="0" applyNumberFormat="1" applyFont="1" applyBorder="1" applyAlignment="1">
      <alignment horizontal="left" vertical="top" wrapText="1" justifyLastLine="1" readingOrder="1"/>
    </xf>
    <xf numFmtId="1" fontId="19" fillId="0" borderId="2" xfId="0" applyNumberFormat="1" applyFont="1" applyBorder="1" applyAlignment="1">
      <alignment horizontal="center" vertical="top" wrapText="1" justifyLastLine="1" readingOrder="1"/>
    </xf>
    <xf numFmtId="0" fontId="19" fillId="0" borderId="2" xfId="0" applyFont="1" applyBorder="1" applyAlignment="1">
      <alignment horizontal="center" vertical="center" wrapText="1"/>
    </xf>
    <xf numFmtId="164" fontId="19" fillId="0" borderId="2" xfId="0" applyNumberFormat="1" applyFont="1" applyBorder="1" applyAlignment="1">
      <alignment horizontal="center" vertical="center" wrapText="1"/>
    </xf>
    <xf numFmtId="164" fontId="19" fillId="0" borderId="2" xfId="0" applyNumberFormat="1" applyFont="1" applyBorder="1" applyAlignment="1">
      <alignment horizontal="center" vertical="center"/>
    </xf>
    <xf numFmtId="0" fontId="19" fillId="0" borderId="2" xfId="0" applyFont="1" applyBorder="1"/>
    <xf numFmtId="0" fontId="20" fillId="0" borderId="2" xfId="0" applyFont="1" applyBorder="1"/>
    <xf numFmtId="0" fontId="19" fillId="0" borderId="2" xfId="0" applyFont="1" applyBorder="1" applyAlignment="1">
      <alignment horizontal="center" readingOrder="1"/>
    </xf>
    <xf numFmtId="2" fontId="12" fillId="0" borderId="2" xfId="0" applyNumberFormat="1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left" vertical="top" wrapText="1" readingOrder="1"/>
    </xf>
    <xf numFmtId="1" fontId="12" fillId="0" borderId="2" xfId="0" applyNumberFormat="1" applyFont="1" applyBorder="1" applyAlignment="1">
      <alignment horizontal="left" vertical="top" wrapText="1" justifyLastLine="1" readingOrder="1"/>
    </xf>
    <xf numFmtId="164" fontId="21" fillId="0" borderId="2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0" xfId="0" applyFont="1" applyBorder="1" applyAlignment="1">
      <alignment horizontal="right" vertical="top" wrapText="1"/>
    </xf>
    <xf numFmtId="0" fontId="7" fillId="0" borderId="2" xfId="0" applyFont="1" applyBorder="1" applyAlignment="1" applyProtection="1">
      <alignment horizontal="left" vertical="top" wrapText="1" readingOrder="1"/>
      <protection locked="0"/>
    </xf>
    <xf numFmtId="0" fontId="8" fillId="0" borderId="2" xfId="0" applyFont="1" applyBorder="1" applyAlignment="1">
      <alignment horizontal="left" vertical="top" wrapText="1" readingOrder="1"/>
    </xf>
    <xf numFmtId="1" fontId="22" fillId="0" borderId="2" xfId="0" applyNumberFormat="1" applyFont="1" applyBorder="1" applyAlignment="1">
      <alignment horizontal="left" vertical="top" wrapText="1" justifyLastLine="1" readingOrder="1"/>
    </xf>
    <xf numFmtId="1" fontId="21" fillId="0" borderId="2" xfId="0" applyNumberFormat="1" applyFont="1" applyBorder="1" applyAlignment="1">
      <alignment horizontal="left" vertical="top" wrapText="1" justifyLastLine="1" readingOrder="1"/>
    </xf>
    <xf numFmtId="0" fontId="0" fillId="0" borderId="0" xfId="0" applyFont="1"/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/>
    <xf numFmtId="164" fontId="5" fillId="0" borderId="2" xfId="0" applyNumberFormat="1" applyFont="1" applyBorder="1" applyAlignment="1" applyProtection="1">
      <alignment horizontal="center" vertical="center" wrapText="1"/>
      <protection locked="0"/>
    </xf>
    <xf numFmtId="164" fontId="21" fillId="0" borderId="2" xfId="0" applyNumberFormat="1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0" fontId="0" fillId="0" borderId="11" xfId="0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9" fillId="0" borderId="2" xfId="0" applyFont="1" applyBorder="1" applyAlignment="1"/>
    <xf numFmtId="0" fontId="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3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quotePrefix="1" applyFon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" xfId="0" applyFont="1" applyBorder="1" applyAlignment="1" applyProtection="1">
      <alignment horizontal="left" vertical="top" wrapText="1"/>
      <protection locked="0"/>
    </xf>
    <xf numFmtId="0" fontId="13" fillId="0" borderId="3" xfId="0" applyFont="1" applyBorder="1" applyAlignment="1" applyProtection="1">
      <alignment horizontal="left" vertical="top" wrapText="1"/>
      <protection locked="0"/>
    </xf>
    <xf numFmtId="0" fontId="13" fillId="0" borderId="11" xfId="0" applyFont="1" applyBorder="1" applyAlignment="1" applyProtection="1">
      <alignment horizontal="left" vertical="top" wrapText="1"/>
      <protection locked="0"/>
    </xf>
    <xf numFmtId="0" fontId="13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8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left" wrapText="1"/>
    </xf>
    <xf numFmtId="0" fontId="9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15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62;&#1055;%20&#1055;&#1088;&#1086;&#1092;&#1080;&#1083;&#1072;&#1082;&#1090;&#1080;&#1082;&#1072;%20&#1101;&#1082;&#1089;&#1090;&#1088;&#1077;&#1084;&#1080;&#1079;&#1084;&#1072;%20&#1080;%20&#1090;&#1077;&#1088;&#1088;&#1086;&#1088;&#1080;&#1079;&#1084;&#1072;%202019%20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21">
          <cell r="B21" t="str">
            <v xml:space="preserve">Взаимообмен информацией с иными субъектами профилактики экстремизма и терроризма (прокуратурой района, администрацией района, УМВД) о ставших известными в ходе проведения повседневной профилактической работы фактах о планирующихся, либо совершенных правонарушениях (преступлениях) экстремистского или террористического характера.
</v>
          </cell>
        </row>
        <row r="48">
          <cell r="B48" t="str">
            <v>Главный специалист по профилактике правонарушений</v>
          </cell>
        </row>
        <row r="49">
          <cell r="B49" t="str">
            <v>МА МО МО Озеро Долгое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9"/>
  <sheetViews>
    <sheetView tabSelected="1" zoomScale="98" zoomScaleNormal="98" workbookViewId="0">
      <selection activeCell="T6" sqref="T6"/>
    </sheetView>
  </sheetViews>
  <sheetFormatPr defaultRowHeight="14.4" x14ac:dyDescent="0.3"/>
  <cols>
    <col min="1" max="1" width="5.6640625" customWidth="1"/>
    <col min="2" max="2" width="39.33203125" customWidth="1"/>
    <col min="3" max="3" width="12.6640625" customWidth="1"/>
    <col min="4" max="4" width="9.6640625" customWidth="1"/>
    <col min="5" max="5" width="15.44140625" customWidth="1"/>
    <col min="6" max="6" width="7" customWidth="1"/>
    <col min="7" max="7" width="9.109375" style="2" customWidth="1"/>
    <col min="8" max="8" width="6.5546875" customWidth="1"/>
    <col min="9" max="12" width="6.5546875" hidden="1" customWidth="1"/>
    <col min="13" max="13" width="6.5546875" customWidth="1"/>
    <col min="15" max="16" width="0" hidden="1" customWidth="1"/>
  </cols>
  <sheetData>
    <row r="1" spans="1:20" ht="10.5" customHeight="1" x14ac:dyDescent="0.3"/>
    <row r="2" spans="1:20" ht="43.95" customHeight="1" x14ac:dyDescent="0.3">
      <c r="B2" s="54" t="s">
        <v>91</v>
      </c>
      <c r="C2" s="77" t="s">
        <v>107</v>
      </c>
      <c r="D2" s="78"/>
      <c r="E2" s="79"/>
      <c r="F2" s="77" t="s">
        <v>106</v>
      </c>
      <c r="G2" s="78"/>
      <c r="H2" s="78"/>
      <c r="I2" s="78"/>
      <c r="J2" s="78"/>
      <c r="K2" s="78"/>
      <c r="L2" s="78"/>
      <c r="M2" s="78"/>
      <c r="N2" s="79"/>
    </row>
    <row r="3" spans="1:20" ht="15.6" x14ac:dyDescent="0.3">
      <c r="A3" s="92" t="s">
        <v>17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20" ht="35.4" customHeight="1" x14ac:dyDescent="0.3">
      <c r="A4" s="97" t="s">
        <v>92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Q4" s="1"/>
    </row>
    <row r="5" spans="1:20" ht="31.5" customHeight="1" x14ac:dyDescent="0.3">
      <c r="A5" s="93" t="s">
        <v>0</v>
      </c>
      <c r="B5" s="94"/>
      <c r="C5" s="95" t="s">
        <v>93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</row>
    <row r="6" spans="1:20" ht="131.25" customHeight="1" x14ac:dyDescent="0.3">
      <c r="A6" s="75" t="s">
        <v>1</v>
      </c>
      <c r="B6" s="76"/>
      <c r="C6" s="96" t="s">
        <v>94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T6" s="1"/>
    </row>
    <row r="7" spans="1:20" ht="34.200000000000003" customHeight="1" thickBot="1" x14ac:dyDescent="0.35">
      <c r="A7" s="75" t="s">
        <v>2</v>
      </c>
      <c r="B7" s="76"/>
      <c r="C7" s="75" t="s">
        <v>83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</row>
    <row r="8" spans="1:20" ht="72.75" customHeight="1" x14ac:dyDescent="0.3">
      <c r="A8" s="75" t="s">
        <v>3</v>
      </c>
      <c r="B8" s="76"/>
      <c r="C8" s="88" t="s">
        <v>95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90"/>
      <c r="O8" s="16"/>
      <c r="Q8" s="29"/>
      <c r="R8" s="1"/>
    </row>
    <row r="9" spans="1:20" ht="69" customHeight="1" thickBot="1" x14ac:dyDescent="0.35">
      <c r="A9" s="75" t="s">
        <v>4</v>
      </c>
      <c r="B9" s="76"/>
      <c r="C9" s="91" t="s">
        <v>96</v>
      </c>
      <c r="D9" s="89"/>
      <c r="E9" s="89"/>
      <c r="F9" s="89"/>
      <c r="G9" s="89"/>
      <c r="H9" s="89"/>
      <c r="I9" s="89"/>
      <c r="J9" s="89"/>
      <c r="K9" s="89"/>
      <c r="L9" s="89"/>
      <c r="M9" s="89"/>
      <c r="N9" s="90"/>
      <c r="O9" s="17"/>
      <c r="Q9" s="33"/>
      <c r="R9" s="30"/>
    </row>
    <row r="10" spans="1:20" ht="19.2" customHeight="1" x14ac:dyDescent="0.3">
      <c r="A10" s="75" t="s">
        <v>18</v>
      </c>
      <c r="B10" s="75"/>
      <c r="C10" s="98" t="s">
        <v>22</v>
      </c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100"/>
      <c r="Q10" s="25"/>
      <c r="R10" s="30"/>
    </row>
    <row r="11" spans="1:20" ht="57" customHeight="1" x14ac:dyDescent="0.3">
      <c r="A11" s="75" t="s">
        <v>19</v>
      </c>
      <c r="B11" s="75"/>
      <c r="C11" s="98" t="s">
        <v>84</v>
      </c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  <c r="R11" s="30"/>
    </row>
    <row r="12" spans="1:20" ht="21.75" customHeight="1" x14ac:dyDescent="0.3">
      <c r="A12" s="75" t="s">
        <v>20</v>
      </c>
      <c r="B12" s="76"/>
      <c r="C12" s="72" t="s">
        <v>85</v>
      </c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4"/>
      <c r="R12" s="30"/>
    </row>
    <row r="13" spans="1:20" s="2" customFormat="1" ht="28.5" customHeight="1" x14ac:dyDescent="0.3">
      <c r="A13" s="102" t="s">
        <v>21</v>
      </c>
      <c r="B13" s="102"/>
      <c r="C13" s="103" t="s">
        <v>97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5"/>
      <c r="R13" s="30"/>
    </row>
    <row r="14" spans="1:20" s="2" customFormat="1" ht="31.5" customHeight="1" x14ac:dyDescent="0.3">
      <c r="A14" s="102"/>
      <c r="B14" s="102"/>
      <c r="C14" s="106" t="s">
        <v>98</v>
      </c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8"/>
    </row>
    <row r="15" spans="1:20" s="2" customFormat="1" ht="16.2" hidden="1" customHeight="1" x14ac:dyDescent="0.3">
      <c r="A15" s="102"/>
      <c r="B15" s="102"/>
      <c r="C15" s="103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5"/>
    </row>
    <row r="16" spans="1:20" s="2" customFormat="1" ht="22.95" hidden="1" customHeight="1" x14ac:dyDescent="0.3">
      <c r="A16" s="102"/>
      <c r="B16" s="102"/>
      <c r="C16" s="103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5"/>
    </row>
    <row r="17" spans="1:19" s="2" customFormat="1" ht="22.2" hidden="1" customHeight="1" x14ac:dyDescent="0.3">
      <c r="A17" s="102"/>
      <c r="B17" s="102"/>
      <c r="C17" s="103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5"/>
    </row>
    <row r="18" spans="1:19" s="2" customFormat="1" ht="19.95" hidden="1" customHeight="1" x14ac:dyDescent="0.3">
      <c r="A18" s="102"/>
      <c r="B18" s="102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</row>
    <row r="19" spans="1:19" s="2" customFormat="1" ht="18.600000000000001" hidden="1" customHeight="1" x14ac:dyDescent="0.3">
      <c r="A19" s="102"/>
      <c r="B19" s="102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</row>
    <row r="20" spans="1:19" ht="59.25" customHeight="1" x14ac:dyDescent="0.3">
      <c r="A20" s="75" t="s">
        <v>23</v>
      </c>
      <c r="B20" s="76"/>
      <c r="C20" s="95" t="s">
        <v>105</v>
      </c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</row>
    <row r="21" spans="1:19" ht="47.25" customHeight="1" x14ac:dyDescent="0.3">
      <c r="A21" s="67" t="s">
        <v>24</v>
      </c>
      <c r="B21" s="110"/>
      <c r="C21" s="101" t="s">
        <v>99</v>
      </c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S21" s="25"/>
    </row>
    <row r="22" spans="1:19" ht="41.25" customHeight="1" x14ac:dyDescent="0.3">
      <c r="A22" s="75" t="s">
        <v>25</v>
      </c>
      <c r="B22" s="75"/>
      <c r="C22" s="96" t="s">
        <v>26</v>
      </c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</row>
    <row r="23" spans="1:19" ht="82.5" customHeight="1" x14ac:dyDescent="0.3">
      <c r="A23" s="72" t="s">
        <v>100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4"/>
    </row>
    <row r="24" spans="1:19" ht="96" customHeight="1" x14ac:dyDescent="0.3">
      <c r="A24" s="75" t="s">
        <v>101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</row>
    <row r="25" spans="1:19" ht="72.599999999999994" customHeight="1" x14ac:dyDescent="0.3">
      <c r="A25" s="67" t="s">
        <v>86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</row>
    <row r="26" spans="1:19" ht="28.2" customHeight="1" x14ac:dyDescent="0.3">
      <c r="A26" s="70" t="s">
        <v>31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</row>
    <row r="27" spans="1:19" ht="26.4" customHeight="1" x14ac:dyDescent="0.3">
      <c r="A27" s="82" t="s">
        <v>5</v>
      </c>
      <c r="B27" s="82" t="s">
        <v>7</v>
      </c>
      <c r="C27" s="83" t="s">
        <v>8</v>
      </c>
      <c r="D27" s="71" t="s">
        <v>75</v>
      </c>
      <c r="E27" s="147" t="s">
        <v>9</v>
      </c>
      <c r="F27" s="147"/>
      <c r="G27" s="147" t="s">
        <v>89</v>
      </c>
      <c r="H27" s="146" t="s">
        <v>27</v>
      </c>
      <c r="I27" s="146"/>
      <c r="J27" s="146"/>
      <c r="K27" s="146"/>
      <c r="L27" s="146"/>
      <c r="M27" s="146"/>
      <c r="N27" s="146"/>
    </row>
    <row r="28" spans="1:19" x14ac:dyDescent="0.3">
      <c r="A28" s="67"/>
      <c r="B28" s="82"/>
      <c r="C28" s="84"/>
      <c r="D28" s="71"/>
      <c r="E28" s="147"/>
      <c r="F28" s="147"/>
      <c r="G28" s="147"/>
      <c r="H28" s="67" t="s">
        <v>29</v>
      </c>
      <c r="I28" s="80" t="s">
        <v>10</v>
      </c>
      <c r="J28" s="80" t="s">
        <v>11</v>
      </c>
      <c r="K28" s="80" t="s">
        <v>12</v>
      </c>
      <c r="L28" s="80" t="s">
        <v>13</v>
      </c>
      <c r="M28" s="145" t="s">
        <v>28</v>
      </c>
      <c r="N28" s="145"/>
    </row>
    <row r="29" spans="1:19" x14ac:dyDescent="0.3">
      <c r="A29" s="67"/>
      <c r="B29" s="82"/>
      <c r="C29" s="84"/>
      <c r="D29" s="71"/>
      <c r="E29" s="147"/>
      <c r="F29" s="147"/>
      <c r="G29" s="147"/>
      <c r="H29" s="67"/>
      <c r="I29" s="81"/>
      <c r="J29" s="81"/>
      <c r="K29" s="81"/>
      <c r="L29" s="81"/>
      <c r="M29" s="68" t="s">
        <v>87</v>
      </c>
      <c r="N29" s="67" t="s">
        <v>88</v>
      </c>
    </row>
    <row r="30" spans="1:19" ht="87.75" customHeight="1" x14ac:dyDescent="0.3">
      <c r="A30" s="67"/>
      <c r="B30" s="82"/>
      <c r="C30" s="84"/>
      <c r="D30" s="71"/>
      <c r="E30" s="20" t="s">
        <v>30</v>
      </c>
      <c r="F30" s="20" t="s">
        <v>76</v>
      </c>
      <c r="G30" s="147"/>
      <c r="H30" s="67"/>
      <c r="I30" s="81"/>
      <c r="J30" s="81"/>
      <c r="K30" s="81"/>
      <c r="L30" s="81"/>
      <c r="M30" s="68"/>
      <c r="N30" s="69"/>
    </row>
    <row r="31" spans="1:19" ht="60" customHeight="1" x14ac:dyDescent="0.3">
      <c r="A31" s="21" t="s">
        <v>6</v>
      </c>
      <c r="B31" s="56" t="s">
        <v>98</v>
      </c>
      <c r="C31" s="4" t="s">
        <v>102</v>
      </c>
      <c r="D31" s="7" t="s">
        <v>103</v>
      </c>
      <c r="E31" s="9"/>
      <c r="F31" s="9">
        <v>800</v>
      </c>
      <c r="G31" s="24">
        <f>E31/P31%</f>
        <v>0</v>
      </c>
      <c r="H31" s="65">
        <v>91.8</v>
      </c>
      <c r="I31" s="12">
        <v>0</v>
      </c>
      <c r="J31" s="12">
        <v>0</v>
      </c>
      <c r="K31" s="12">
        <v>45</v>
      </c>
      <c r="L31" s="12">
        <v>0</v>
      </c>
      <c r="M31" s="13">
        <v>45</v>
      </c>
      <c r="N31" s="22">
        <v>46.8</v>
      </c>
      <c r="O31" s="15">
        <v>1.1000000000000001</v>
      </c>
      <c r="P31" s="23">
        <v>99782</v>
      </c>
    </row>
    <row r="32" spans="1:19" ht="96.75" customHeight="1" x14ac:dyDescent="0.3">
      <c r="A32" s="3" t="s">
        <v>14</v>
      </c>
      <c r="B32" s="55" t="s">
        <v>97</v>
      </c>
      <c r="C32" s="6"/>
      <c r="D32" s="56" t="s">
        <v>81</v>
      </c>
      <c r="E32" s="8"/>
      <c r="F32" s="8"/>
      <c r="G32" s="43">
        <f t="shared" ref="G32:G37" si="0">E32/99872%</f>
        <v>0</v>
      </c>
      <c r="H32" s="4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45">
        <v>0</v>
      </c>
      <c r="O32" s="15">
        <v>1.1000000000000001</v>
      </c>
      <c r="P32" s="23">
        <v>99782</v>
      </c>
    </row>
    <row r="33" spans="1:16" ht="97.5" hidden="1" customHeight="1" x14ac:dyDescent="0.3">
      <c r="A33" s="3" t="s">
        <v>14</v>
      </c>
      <c r="B33" s="40"/>
      <c r="C33" s="41"/>
      <c r="D33" s="42"/>
      <c r="E33" s="31"/>
      <c r="F33" s="31"/>
      <c r="G33" s="43">
        <f t="shared" si="0"/>
        <v>0</v>
      </c>
      <c r="H33" s="38">
        <f t="shared" ref="H33:H35" si="1">SUM(M33:N33)</f>
        <v>0</v>
      </c>
      <c r="I33" s="39"/>
      <c r="J33" s="39"/>
      <c r="K33" s="39"/>
      <c r="L33" s="39"/>
      <c r="M33" s="39"/>
      <c r="N33" s="31">
        <f t="shared" ref="N33:N35" si="2">M33*O33</f>
        <v>0</v>
      </c>
      <c r="O33" s="15">
        <v>1.1000000000000001</v>
      </c>
      <c r="P33" s="23">
        <v>99782</v>
      </c>
    </row>
    <row r="34" spans="1:16" ht="46.95" hidden="1" customHeight="1" x14ac:dyDescent="0.3">
      <c r="A34" s="5" t="s">
        <v>16</v>
      </c>
      <c r="B34" s="34"/>
      <c r="C34" s="35"/>
      <c r="D34" s="36"/>
      <c r="E34" s="37"/>
      <c r="F34" s="37"/>
      <c r="G34" s="43">
        <f t="shared" si="0"/>
        <v>0</v>
      </c>
      <c r="H34" s="38">
        <f t="shared" si="1"/>
        <v>0</v>
      </c>
      <c r="I34" s="39">
        <v>248</v>
      </c>
      <c r="J34" s="39">
        <v>0</v>
      </c>
      <c r="K34" s="39">
        <v>0</v>
      </c>
      <c r="L34" s="39">
        <v>0</v>
      </c>
      <c r="M34" s="39"/>
      <c r="N34" s="31"/>
      <c r="O34" s="15">
        <v>1.1000000000000001</v>
      </c>
      <c r="P34" s="23">
        <v>99782</v>
      </c>
    </row>
    <row r="35" spans="1:16" ht="111" hidden="1" customHeight="1" x14ac:dyDescent="0.3">
      <c r="A35" s="5"/>
      <c r="B35" s="40"/>
      <c r="C35" s="41"/>
      <c r="D35" s="42"/>
      <c r="E35" s="31"/>
      <c r="F35" s="31"/>
      <c r="G35" s="43">
        <f t="shared" si="0"/>
        <v>0</v>
      </c>
      <c r="H35" s="38">
        <f t="shared" si="1"/>
        <v>0</v>
      </c>
      <c r="I35" s="39"/>
      <c r="J35" s="39"/>
      <c r="K35" s="39"/>
      <c r="L35" s="39"/>
      <c r="M35" s="39"/>
      <c r="N35" s="31">
        <f t="shared" si="2"/>
        <v>0</v>
      </c>
      <c r="O35" s="15">
        <v>1.1000000000000001</v>
      </c>
      <c r="P35" s="23">
        <v>99782</v>
      </c>
    </row>
    <row r="36" spans="1:16" s="59" customFormat="1" ht="37.950000000000003" customHeight="1" x14ac:dyDescent="0.3">
      <c r="A36" s="5"/>
      <c r="B36" s="46" t="s">
        <v>32</v>
      </c>
      <c r="C36" s="57" t="str">
        <f>C31</f>
        <v>*968 0412 7950400 121244 226</v>
      </c>
      <c r="D36" s="58"/>
      <c r="E36" s="49"/>
      <c r="F36" s="49"/>
      <c r="G36" s="43"/>
      <c r="H36" s="48">
        <f>H31+H34</f>
        <v>91.8</v>
      </c>
      <c r="I36" s="66">
        <v>0</v>
      </c>
      <c r="J36" s="48">
        <f>J31+J34</f>
        <v>0</v>
      </c>
      <c r="K36" s="48">
        <f>K31+K34</f>
        <v>45</v>
      </c>
      <c r="L36" s="48">
        <f>L31+L34</f>
        <v>0</v>
      </c>
      <c r="M36" s="48">
        <f>M31+M34</f>
        <v>45</v>
      </c>
      <c r="N36" s="48">
        <f>N31+N34</f>
        <v>46.8</v>
      </c>
      <c r="P36" s="23">
        <v>99782</v>
      </c>
    </row>
    <row r="37" spans="1:16" x14ac:dyDescent="0.3">
      <c r="A37" s="5"/>
      <c r="B37" s="46" t="s">
        <v>15</v>
      </c>
      <c r="C37" s="47"/>
      <c r="D37" s="47"/>
      <c r="E37" s="8">
        <f>SUM(E31:E35)</f>
        <v>0</v>
      </c>
      <c r="F37" s="8">
        <f>SUM(F31:F35)</f>
        <v>800</v>
      </c>
      <c r="G37" s="43">
        <f t="shared" si="0"/>
        <v>0</v>
      </c>
      <c r="H37" s="48">
        <f t="shared" ref="H37:N37" si="3">SUM(H36:H36)</f>
        <v>91.8</v>
      </c>
      <c r="I37" s="48">
        <f t="shared" si="3"/>
        <v>0</v>
      </c>
      <c r="J37" s="48">
        <f t="shared" si="3"/>
        <v>0</v>
      </c>
      <c r="K37" s="48">
        <f t="shared" si="3"/>
        <v>45</v>
      </c>
      <c r="L37" s="48">
        <f t="shared" si="3"/>
        <v>0</v>
      </c>
      <c r="M37" s="48">
        <f t="shared" si="3"/>
        <v>45</v>
      </c>
      <c r="N37" s="49">
        <f t="shared" si="3"/>
        <v>46.8</v>
      </c>
      <c r="P37" s="23">
        <v>99782</v>
      </c>
    </row>
    <row r="38" spans="1:16" s="2" customFormat="1" ht="72" customHeight="1" x14ac:dyDescent="0.3">
      <c r="A38" s="128" t="s">
        <v>104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30"/>
    </row>
    <row r="39" spans="1:16" ht="18.600000000000001" customHeight="1" x14ac:dyDescent="0.3">
      <c r="A39" s="133" t="s">
        <v>41</v>
      </c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5"/>
    </row>
    <row r="40" spans="1:16" ht="15" customHeight="1" x14ac:dyDescent="0.3">
      <c r="A40" s="136" t="s">
        <v>42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8"/>
    </row>
    <row r="41" spans="1:16" ht="191.25" customHeight="1" x14ac:dyDescent="0.3">
      <c r="A41" s="132" t="s">
        <v>33</v>
      </c>
      <c r="B41" s="116" t="s">
        <v>34</v>
      </c>
      <c r="C41" s="117"/>
      <c r="D41" s="117"/>
      <c r="E41" s="118"/>
      <c r="F41" s="132" t="s">
        <v>35</v>
      </c>
      <c r="G41" s="131" t="s">
        <v>36</v>
      </c>
      <c r="H41" s="131"/>
      <c r="I41" s="18" t="s">
        <v>37</v>
      </c>
      <c r="J41" s="19"/>
      <c r="K41" s="19"/>
      <c r="L41" s="19"/>
      <c r="M41" s="131" t="s">
        <v>39</v>
      </c>
      <c r="N41" s="131"/>
    </row>
    <row r="42" spans="1:16" ht="66.75" customHeight="1" x14ac:dyDescent="0.3">
      <c r="A42" s="132"/>
      <c r="B42" s="119"/>
      <c r="C42" s="120"/>
      <c r="D42" s="120"/>
      <c r="E42" s="121"/>
      <c r="F42" s="132"/>
      <c r="G42" s="10">
        <v>2021</v>
      </c>
      <c r="H42" s="10">
        <v>2022</v>
      </c>
      <c r="I42" s="18" t="s">
        <v>38</v>
      </c>
      <c r="J42" s="19"/>
      <c r="K42" s="19"/>
      <c r="L42" s="19"/>
      <c r="M42" s="131"/>
      <c r="N42" s="131"/>
    </row>
    <row r="43" spans="1:16" s="2" customFormat="1" ht="33.6" customHeight="1" x14ac:dyDescent="0.3">
      <c r="A43" s="52">
        <v>1</v>
      </c>
      <c r="B43" s="122" t="s">
        <v>43</v>
      </c>
      <c r="C43" s="123"/>
      <c r="D43" s="123"/>
      <c r="E43" s="124"/>
      <c r="F43" s="19" t="s">
        <v>40</v>
      </c>
      <c r="G43" s="19">
        <v>2</v>
      </c>
      <c r="H43" s="18">
        <v>2</v>
      </c>
      <c r="I43" s="18"/>
      <c r="J43" s="19"/>
      <c r="K43" s="19"/>
      <c r="L43" s="19"/>
      <c r="M43" s="11"/>
      <c r="N43" s="19"/>
    </row>
    <row r="44" spans="1:16" ht="33" customHeight="1" x14ac:dyDescent="0.3">
      <c r="A44" s="53">
        <v>2</v>
      </c>
      <c r="B44" s="122" t="s">
        <v>77</v>
      </c>
      <c r="C44" s="123"/>
      <c r="D44" s="123"/>
      <c r="E44" s="124"/>
      <c r="F44" s="19" t="s">
        <v>40</v>
      </c>
      <c r="G44" s="50">
        <f>G37</f>
        <v>0</v>
      </c>
      <c r="H44" s="51">
        <f>G37</f>
        <v>0</v>
      </c>
      <c r="M44" s="11"/>
      <c r="N44" s="19"/>
    </row>
    <row r="45" spans="1:16" ht="31.95" customHeight="1" x14ac:dyDescent="0.3">
      <c r="A45" s="60">
        <v>3</v>
      </c>
      <c r="B45" s="125" t="s">
        <v>78</v>
      </c>
      <c r="C45" s="126"/>
      <c r="D45" s="126"/>
      <c r="E45" s="127"/>
      <c r="F45" s="61" t="s">
        <v>44</v>
      </c>
      <c r="G45" s="62">
        <f>M37</f>
        <v>45</v>
      </c>
      <c r="H45" s="63">
        <f>N37</f>
        <v>46.8</v>
      </c>
      <c r="M45" s="64"/>
      <c r="N45" s="61"/>
    </row>
    <row r="46" spans="1:16" x14ac:dyDescent="0.3">
      <c r="A46" s="139" t="s">
        <v>74</v>
      </c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1"/>
    </row>
    <row r="47" spans="1:16" ht="30" customHeight="1" x14ac:dyDescent="0.3">
      <c r="A47" s="72" t="s">
        <v>80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4"/>
    </row>
    <row r="48" spans="1:16" ht="36.6" hidden="1" x14ac:dyDescent="0.3">
      <c r="A48" s="85" t="s">
        <v>45</v>
      </c>
      <c r="B48" s="85"/>
      <c r="C48" s="26" t="s">
        <v>46</v>
      </c>
      <c r="D48" s="142" t="s">
        <v>47</v>
      </c>
      <c r="E48" s="142"/>
      <c r="F48" s="142"/>
      <c r="G48" s="142"/>
      <c r="H48" s="142"/>
      <c r="I48" s="142"/>
      <c r="J48" s="142"/>
      <c r="K48" s="142"/>
      <c r="L48" s="142"/>
      <c r="M48" s="142"/>
      <c r="N48" s="26" t="s">
        <v>48</v>
      </c>
    </row>
    <row r="49" spans="1:14" ht="27.6" hidden="1" customHeight="1" x14ac:dyDescent="0.3">
      <c r="A49" s="86" t="s">
        <v>55</v>
      </c>
      <c r="B49" s="86"/>
      <c r="C49" s="87">
        <v>0.4</v>
      </c>
      <c r="D49" s="85" t="s">
        <v>49</v>
      </c>
      <c r="E49" s="85"/>
      <c r="F49" s="85"/>
      <c r="G49" s="85"/>
      <c r="H49" s="85"/>
      <c r="I49" s="85"/>
      <c r="J49" s="85"/>
      <c r="K49" s="85"/>
      <c r="L49" s="85"/>
      <c r="M49" s="85"/>
      <c r="N49" s="27">
        <v>10</v>
      </c>
    </row>
    <row r="50" spans="1:14" ht="19.95" hidden="1" customHeight="1" x14ac:dyDescent="0.3">
      <c r="A50" s="86"/>
      <c r="B50" s="86"/>
      <c r="C50" s="87"/>
      <c r="D50" s="85" t="s">
        <v>50</v>
      </c>
      <c r="E50" s="85"/>
      <c r="F50" s="85"/>
      <c r="G50" s="85"/>
      <c r="H50" s="85"/>
      <c r="I50" s="85"/>
      <c r="J50" s="85"/>
      <c r="K50" s="85"/>
      <c r="L50" s="85"/>
      <c r="M50" s="85"/>
      <c r="N50" s="27">
        <v>8</v>
      </c>
    </row>
    <row r="51" spans="1:14" ht="16.2" hidden="1" customHeight="1" x14ac:dyDescent="0.3">
      <c r="A51" s="86"/>
      <c r="B51" s="86"/>
      <c r="C51" s="87"/>
      <c r="D51" s="85" t="s">
        <v>51</v>
      </c>
      <c r="E51" s="85"/>
      <c r="F51" s="85"/>
      <c r="G51" s="85"/>
      <c r="H51" s="85"/>
      <c r="I51" s="85"/>
      <c r="J51" s="85"/>
      <c r="K51" s="85"/>
      <c r="L51" s="85"/>
      <c r="M51" s="85"/>
      <c r="N51" s="27">
        <v>6</v>
      </c>
    </row>
    <row r="52" spans="1:14" ht="19.95" hidden="1" customHeight="1" x14ac:dyDescent="0.3">
      <c r="A52" s="86"/>
      <c r="B52" s="86"/>
      <c r="C52" s="87"/>
      <c r="D52" s="85" t="s">
        <v>52</v>
      </c>
      <c r="E52" s="85"/>
      <c r="F52" s="85"/>
      <c r="G52" s="85"/>
      <c r="H52" s="85"/>
      <c r="I52" s="85"/>
      <c r="J52" s="85"/>
      <c r="K52" s="85"/>
      <c r="L52" s="85"/>
      <c r="M52" s="85"/>
      <c r="N52" s="27">
        <v>4</v>
      </c>
    </row>
    <row r="53" spans="1:14" ht="24.6" hidden="1" customHeight="1" x14ac:dyDescent="0.3">
      <c r="A53" s="86"/>
      <c r="B53" s="86"/>
      <c r="C53" s="87"/>
      <c r="D53" s="85" t="s">
        <v>53</v>
      </c>
      <c r="E53" s="85"/>
      <c r="F53" s="85"/>
      <c r="G53" s="85"/>
      <c r="H53" s="85"/>
      <c r="I53" s="85"/>
      <c r="J53" s="85"/>
      <c r="K53" s="85"/>
      <c r="L53" s="85"/>
      <c r="M53" s="85"/>
      <c r="N53" s="27">
        <v>2</v>
      </c>
    </row>
    <row r="54" spans="1:14" ht="18.600000000000001" hidden="1" customHeight="1" x14ac:dyDescent="0.3">
      <c r="A54" s="86"/>
      <c r="B54" s="86"/>
      <c r="C54" s="87"/>
      <c r="D54" s="85" t="s">
        <v>54</v>
      </c>
      <c r="E54" s="85"/>
      <c r="F54" s="85"/>
      <c r="G54" s="85"/>
      <c r="H54" s="85"/>
      <c r="I54" s="85"/>
      <c r="J54" s="85"/>
      <c r="K54" s="85"/>
      <c r="L54" s="85"/>
      <c r="M54" s="85"/>
      <c r="N54" s="27">
        <v>1</v>
      </c>
    </row>
    <row r="55" spans="1:14" ht="14.4" hidden="1" customHeight="1" x14ac:dyDescent="0.3">
      <c r="A55" s="86" t="s">
        <v>61</v>
      </c>
      <c r="B55" s="86"/>
      <c r="C55" s="142">
        <v>0.4</v>
      </c>
      <c r="D55" s="85" t="s">
        <v>56</v>
      </c>
      <c r="E55" s="85"/>
      <c r="F55" s="85"/>
      <c r="G55" s="85"/>
      <c r="H55" s="85"/>
      <c r="I55" s="85"/>
      <c r="J55" s="85"/>
      <c r="K55" s="85"/>
      <c r="L55" s="85"/>
      <c r="M55" s="85"/>
      <c r="N55" s="27">
        <v>10</v>
      </c>
    </row>
    <row r="56" spans="1:14" ht="26.4" hidden="1" customHeight="1" x14ac:dyDescent="0.3">
      <c r="A56" s="86"/>
      <c r="B56" s="86"/>
      <c r="C56" s="142"/>
      <c r="D56" s="85" t="s">
        <v>57</v>
      </c>
      <c r="E56" s="85"/>
      <c r="F56" s="85"/>
      <c r="G56" s="85"/>
      <c r="H56" s="85"/>
      <c r="I56" s="85"/>
      <c r="J56" s="85"/>
      <c r="K56" s="85"/>
      <c r="L56" s="85"/>
      <c r="M56" s="85"/>
      <c r="N56" s="27">
        <v>8</v>
      </c>
    </row>
    <row r="57" spans="1:14" ht="25.95" hidden="1" customHeight="1" x14ac:dyDescent="0.3">
      <c r="A57" s="86"/>
      <c r="B57" s="86"/>
      <c r="C57" s="142"/>
      <c r="D57" s="85" t="s">
        <v>58</v>
      </c>
      <c r="E57" s="85"/>
      <c r="F57" s="85"/>
      <c r="G57" s="85"/>
      <c r="H57" s="85"/>
      <c r="I57" s="85"/>
      <c r="J57" s="85"/>
      <c r="K57" s="85"/>
      <c r="L57" s="85"/>
      <c r="M57" s="85"/>
      <c r="N57" s="27">
        <v>6</v>
      </c>
    </row>
    <row r="58" spans="1:14" ht="27.6" hidden="1" customHeight="1" x14ac:dyDescent="0.3">
      <c r="A58" s="86"/>
      <c r="B58" s="86"/>
      <c r="C58" s="142"/>
      <c r="D58" s="85" t="s">
        <v>59</v>
      </c>
      <c r="E58" s="85"/>
      <c r="F58" s="85"/>
      <c r="G58" s="85"/>
      <c r="H58" s="85"/>
      <c r="I58" s="85"/>
      <c r="J58" s="85"/>
      <c r="K58" s="85"/>
      <c r="L58" s="85"/>
      <c r="M58" s="85"/>
      <c r="N58" s="27">
        <v>4</v>
      </c>
    </row>
    <row r="59" spans="1:14" ht="24" hidden="1" customHeight="1" x14ac:dyDescent="0.3">
      <c r="A59" s="86"/>
      <c r="B59" s="86"/>
      <c r="C59" s="142"/>
      <c r="D59" s="85" t="s">
        <v>60</v>
      </c>
      <c r="E59" s="85"/>
      <c r="F59" s="85"/>
      <c r="G59" s="85"/>
      <c r="H59" s="85"/>
      <c r="I59" s="85"/>
      <c r="J59" s="85"/>
      <c r="K59" s="85"/>
      <c r="L59" s="85"/>
      <c r="M59" s="85"/>
      <c r="N59" s="27">
        <v>1</v>
      </c>
    </row>
    <row r="60" spans="1:14" ht="12.6" hidden="1" customHeight="1" x14ac:dyDescent="0.3">
      <c r="A60" s="86" t="s">
        <v>64</v>
      </c>
      <c r="B60" s="86"/>
      <c r="C60" s="142">
        <v>0.2</v>
      </c>
      <c r="D60" s="85" t="s">
        <v>62</v>
      </c>
      <c r="E60" s="85"/>
      <c r="F60" s="85"/>
      <c r="G60" s="85"/>
      <c r="H60" s="85"/>
      <c r="I60" s="85"/>
      <c r="J60" s="85"/>
      <c r="K60" s="85"/>
      <c r="L60" s="85"/>
      <c r="M60" s="85"/>
      <c r="N60" s="28">
        <v>10</v>
      </c>
    </row>
    <row r="61" spans="1:14" ht="25.2" hidden="1" customHeight="1" x14ac:dyDescent="0.3">
      <c r="A61" s="86"/>
      <c r="B61" s="86"/>
      <c r="C61" s="142"/>
      <c r="D61" s="85" t="s">
        <v>63</v>
      </c>
      <c r="E61" s="85"/>
      <c r="F61" s="85"/>
      <c r="G61" s="85"/>
      <c r="H61" s="85"/>
      <c r="I61" s="85"/>
      <c r="J61" s="85"/>
      <c r="K61" s="85"/>
      <c r="L61" s="85"/>
      <c r="M61" s="85"/>
      <c r="N61" s="28">
        <v>1</v>
      </c>
    </row>
    <row r="62" spans="1:14" ht="14.4" customHeight="1" x14ac:dyDescent="0.3">
      <c r="A62" s="111" t="s">
        <v>73</v>
      </c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3"/>
    </row>
    <row r="63" spans="1:14" ht="43.95" customHeight="1" x14ac:dyDescent="0.3">
      <c r="A63" s="67" t="s">
        <v>65</v>
      </c>
      <c r="B63" s="67"/>
      <c r="C63" s="67"/>
      <c r="D63" s="67" t="s">
        <v>66</v>
      </c>
      <c r="E63" s="67"/>
      <c r="F63" s="67"/>
      <c r="G63" s="67"/>
      <c r="H63" s="144" t="s">
        <v>72</v>
      </c>
      <c r="I63" s="144"/>
      <c r="J63" s="144"/>
      <c r="K63" s="144"/>
      <c r="L63" s="144"/>
      <c r="M63" s="144"/>
      <c r="N63" s="144"/>
    </row>
    <row r="64" spans="1:14" ht="27.6" customHeight="1" x14ac:dyDescent="0.3">
      <c r="A64" s="143" t="s">
        <v>67</v>
      </c>
      <c r="B64" s="143"/>
      <c r="C64" s="143"/>
      <c r="D64" s="67" t="s">
        <v>68</v>
      </c>
      <c r="E64" s="67"/>
      <c r="F64" s="67"/>
      <c r="G64" s="67"/>
      <c r="H64" s="67" t="s">
        <v>82</v>
      </c>
      <c r="I64" s="67"/>
      <c r="J64" s="67"/>
      <c r="K64" s="67"/>
      <c r="L64" s="67"/>
      <c r="M64" s="67"/>
      <c r="N64" s="67"/>
    </row>
    <row r="65" spans="1:14" ht="112.5" customHeight="1" x14ac:dyDescent="0.3">
      <c r="A65" s="143" t="s">
        <v>69</v>
      </c>
      <c r="B65" s="143"/>
      <c r="C65" s="143"/>
      <c r="D65" s="67" t="s">
        <v>70</v>
      </c>
      <c r="E65" s="67"/>
      <c r="F65" s="67"/>
      <c r="G65" s="67"/>
      <c r="H65" s="67" t="s">
        <v>82</v>
      </c>
      <c r="I65" s="67"/>
      <c r="J65" s="67"/>
      <c r="K65" s="67"/>
      <c r="L65" s="67"/>
      <c r="M65" s="67"/>
      <c r="N65" s="67"/>
    </row>
    <row r="66" spans="1:14" ht="44.25" customHeight="1" x14ac:dyDescent="0.3">
      <c r="A66" s="143" t="s">
        <v>90</v>
      </c>
      <c r="B66" s="143"/>
      <c r="C66" s="143"/>
      <c r="D66" s="67" t="s">
        <v>71</v>
      </c>
      <c r="E66" s="67"/>
      <c r="F66" s="67"/>
      <c r="G66" s="67"/>
      <c r="H66" s="67" t="s">
        <v>82</v>
      </c>
      <c r="I66" s="67"/>
      <c r="J66" s="67"/>
      <c r="K66" s="67"/>
      <c r="L66" s="67"/>
      <c r="M66" s="67"/>
      <c r="N66" s="67"/>
    </row>
    <row r="67" spans="1:14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5.6" x14ac:dyDescent="0.3">
      <c r="A68" s="2"/>
      <c r="B68" s="114" t="str">
        <f>[1]Лист1!B48</f>
        <v>Главный специалист по профилактике правонарушений</v>
      </c>
      <c r="C68" s="114"/>
      <c r="D68" s="32"/>
      <c r="E68" s="32"/>
      <c r="F68" s="32"/>
      <c r="G68" s="32"/>
      <c r="H68" s="115" t="s">
        <v>79</v>
      </c>
      <c r="I68" s="115"/>
      <c r="J68" s="115"/>
      <c r="K68" s="115"/>
      <c r="L68" s="115"/>
      <c r="M68" s="115"/>
      <c r="N68" s="115"/>
    </row>
    <row r="69" spans="1:14" ht="15.6" x14ac:dyDescent="0.3">
      <c r="B69" s="32" t="str">
        <f>[1]Лист1!B49</f>
        <v>МА МО МО Озеро Долгое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</row>
  </sheetData>
  <mergeCells count="102">
    <mergeCell ref="D56:M56"/>
    <mergeCell ref="H63:N63"/>
    <mergeCell ref="H64:N64"/>
    <mergeCell ref="H65:N65"/>
    <mergeCell ref="H66:N66"/>
    <mergeCell ref="A55:B59"/>
    <mergeCell ref="M28:N28"/>
    <mergeCell ref="H27:N27"/>
    <mergeCell ref="H28:H30"/>
    <mergeCell ref="E27:F29"/>
    <mergeCell ref="I28:I30"/>
    <mergeCell ref="G27:G30"/>
    <mergeCell ref="D64:G64"/>
    <mergeCell ref="D65:G65"/>
    <mergeCell ref="D66:G66"/>
    <mergeCell ref="A63:C63"/>
    <mergeCell ref="A64:C64"/>
    <mergeCell ref="A65:C65"/>
    <mergeCell ref="C60:C61"/>
    <mergeCell ref="D60:M60"/>
    <mergeCell ref="D61:M61"/>
    <mergeCell ref="A60:B61"/>
    <mergeCell ref="A62:N62"/>
    <mergeCell ref="B68:C68"/>
    <mergeCell ref="H68:N68"/>
    <mergeCell ref="B41:E42"/>
    <mergeCell ref="B43:E43"/>
    <mergeCell ref="B44:E44"/>
    <mergeCell ref="B45:E45"/>
    <mergeCell ref="A38:N38"/>
    <mergeCell ref="G41:H41"/>
    <mergeCell ref="F41:F42"/>
    <mergeCell ref="A39:N39"/>
    <mergeCell ref="A40:N40"/>
    <mergeCell ref="A41:A42"/>
    <mergeCell ref="M41:N42"/>
    <mergeCell ref="A46:N46"/>
    <mergeCell ref="A47:N47"/>
    <mergeCell ref="D48:M48"/>
    <mergeCell ref="A48:B48"/>
    <mergeCell ref="D55:M55"/>
    <mergeCell ref="D57:M57"/>
    <mergeCell ref="D58:M58"/>
    <mergeCell ref="D59:M59"/>
    <mergeCell ref="C55:C59"/>
    <mergeCell ref="A66:C66"/>
    <mergeCell ref="D63:G63"/>
    <mergeCell ref="A10:B10"/>
    <mergeCell ref="A11:B11"/>
    <mergeCell ref="C12:N12"/>
    <mergeCell ref="C10:N10"/>
    <mergeCell ref="C11:N11"/>
    <mergeCell ref="A12:B12"/>
    <mergeCell ref="C20:N20"/>
    <mergeCell ref="C21:N21"/>
    <mergeCell ref="A22:B22"/>
    <mergeCell ref="A13:B19"/>
    <mergeCell ref="C22:N22"/>
    <mergeCell ref="C13:N13"/>
    <mergeCell ref="C14:N14"/>
    <mergeCell ref="C15:N15"/>
    <mergeCell ref="C16:N16"/>
    <mergeCell ref="C17:N17"/>
    <mergeCell ref="C18:N18"/>
    <mergeCell ref="A20:B20"/>
    <mergeCell ref="A21:B21"/>
    <mergeCell ref="C19:N19"/>
    <mergeCell ref="A24:N24"/>
    <mergeCell ref="J28:J30"/>
    <mergeCell ref="K28:K30"/>
    <mergeCell ref="D54:M54"/>
    <mergeCell ref="A49:B54"/>
    <mergeCell ref="C49:C54"/>
    <mergeCell ref="D49:M49"/>
    <mergeCell ref="D50:M50"/>
    <mergeCell ref="D51:M51"/>
    <mergeCell ref="D52:M52"/>
    <mergeCell ref="D53:M53"/>
    <mergeCell ref="A8:B8"/>
    <mergeCell ref="A9:B9"/>
    <mergeCell ref="C8:N8"/>
    <mergeCell ref="C9:N9"/>
    <mergeCell ref="A25:N25"/>
    <mergeCell ref="M29:M30"/>
    <mergeCell ref="N29:N30"/>
    <mergeCell ref="A26:N26"/>
    <mergeCell ref="D27:D30"/>
    <mergeCell ref="A23:N23"/>
    <mergeCell ref="A7:B7"/>
    <mergeCell ref="F2:N2"/>
    <mergeCell ref="C2:E2"/>
    <mergeCell ref="L28:L30"/>
    <mergeCell ref="A27:A30"/>
    <mergeCell ref="B27:B30"/>
    <mergeCell ref="C27:C30"/>
    <mergeCell ref="C7:N7"/>
    <mergeCell ref="A6:B6"/>
    <mergeCell ref="A3:L3"/>
    <mergeCell ref="A5:B5"/>
    <mergeCell ref="C5:N5"/>
    <mergeCell ref="C6:N6"/>
    <mergeCell ref="A4:N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2020-12-11T07:56:59Z</dcterms:modified>
</cp:coreProperties>
</file>