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M43" i="1"/>
  <c r="M30" i="1"/>
  <c r="J43" i="1" l="1"/>
  <c r="I43" i="1"/>
  <c r="D40" i="1" l="1"/>
  <c r="B37" i="1"/>
  <c r="C8" i="1"/>
  <c r="C7" i="1"/>
  <c r="G32" i="1" l="1"/>
  <c r="G33" i="1"/>
  <c r="B40" i="1"/>
  <c r="D38" i="1"/>
  <c r="D37" i="1"/>
  <c r="D39" i="1" s="1"/>
  <c r="B38" i="1"/>
  <c r="B39" i="1"/>
  <c r="D34" i="1" l="1"/>
  <c r="C30" i="1"/>
  <c r="C43" i="1" s="1"/>
  <c r="C12" i="1"/>
  <c r="F44" i="1" l="1"/>
  <c r="B75" i="1"/>
  <c r="N33" i="1" l="1"/>
  <c r="H33" i="1" s="1"/>
  <c r="N34" i="1"/>
  <c r="H34" i="1" s="1"/>
  <c r="N35" i="1"/>
  <c r="H35" i="1" s="1"/>
  <c r="N36" i="1"/>
  <c r="H36" i="1" s="1"/>
  <c r="N37" i="1"/>
  <c r="H37" i="1" s="1"/>
  <c r="N38" i="1"/>
  <c r="H38" i="1" s="1"/>
  <c r="N39" i="1"/>
  <c r="H39" i="1" s="1"/>
  <c r="N40" i="1"/>
  <c r="H40" i="1" s="1"/>
  <c r="N32" i="1"/>
  <c r="H32" i="1" s="1"/>
  <c r="D35" i="1"/>
  <c r="L44" i="1" l="1"/>
  <c r="H44" i="1"/>
  <c r="G31" i="1"/>
  <c r="E44" i="1" l="1"/>
  <c r="G44" i="1" s="1"/>
  <c r="H31" i="1"/>
  <c r="M44" i="1"/>
  <c r="J44" i="1"/>
  <c r="H51" i="1" l="1"/>
  <c r="G51" i="1"/>
  <c r="N44" i="1"/>
  <c r="H52" i="1" s="1"/>
  <c r="I44" i="1"/>
  <c r="K44" i="1" l="1"/>
  <c r="H30" i="1"/>
</calcChain>
</file>

<file path=xl/sharedStrings.xml><?xml version="1.0" encoding="utf-8"?>
<sst xmlns="http://schemas.openxmlformats.org/spreadsheetml/2006/main" count="131" uniqueCount="126">
  <si>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</si>
  <si>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</si>
  <si>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</si>
  <si>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</si>
  <si>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</si>
  <si>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№  п/п</t>
  </si>
  <si>
    <t>1.</t>
  </si>
  <si>
    <t>Наименование мероприятий</t>
  </si>
  <si>
    <t>КБК</t>
  </si>
  <si>
    <t>Ожидаемый результат в натуральных показателях</t>
  </si>
  <si>
    <t>1 кв.</t>
  </si>
  <si>
    <t>2 кв.</t>
  </si>
  <si>
    <t>3 кв.</t>
  </si>
  <si>
    <t xml:space="preserve"> 4 кв.</t>
  </si>
  <si>
    <t>2.</t>
  </si>
  <si>
    <t>ВСЕГО по программе</t>
  </si>
  <si>
    <t>Муниципальная программа</t>
  </si>
  <si>
    <t>Перечень подпрограмм (при их наличии)</t>
  </si>
  <si>
    <t>Целевые показатели ( индикаторы)</t>
  </si>
  <si>
    <t>Сроки и этапы реализации</t>
  </si>
  <si>
    <t xml:space="preserve">Перечень основных мероприятий муниципальной программы
</t>
  </si>
  <si>
    <t>_</t>
  </si>
  <si>
    <t xml:space="preserve">Объемы и источники финансирования 
( с разбивкой по годам и видам источников)
</t>
  </si>
  <si>
    <t xml:space="preserve">Ожидаемые конечные результаты реализации программы </t>
  </si>
  <si>
    <t>Система организации контроля над реализацией муниципальной программы</t>
  </si>
  <si>
    <t>Контроль за реализацией муниципальной программы осуществляет: Местная Администрация МО МО Озеро Долгое</t>
  </si>
  <si>
    <t>Объём финансирования тыс.руб.)</t>
  </si>
  <si>
    <t>человек</t>
  </si>
  <si>
    <t>4</t>
  </si>
  <si>
    <t>5</t>
  </si>
  <si>
    <t xml:space="preserve">4. Перечень мероприятий муниципальной программы </t>
  </si>
  <si>
    <t>Итого</t>
  </si>
  <si>
    <t>7</t>
  </si>
  <si>
    <t>№ п/п</t>
  </si>
  <si>
    <t>Целевой показатель (наименование)</t>
  </si>
  <si>
    <t>Ед. измерения</t>
  </si>
  <si>
    <t>Значения целевых показателей (индикаторов)</t>
  </si>
  <si>
    <t>Отношение значения целевого показателя (индикатора) предшествующего года</t>
  </si>
  <si>
    <t>к отчётному</t>
  </si>
  <si>
    <t>Отношение значения целевого показателя (индикатора) предшествующего года к отчетному</t>
  </si>
  <si>
    <t>%</t>
  </si>
  <si>
    <t>6. .    Ожидаемые конечные результаты реализации программы</t>
  </si>
  <si>
    <t xml:space="preserve">Сведения о составе и значениях целевых показателей (индикаторов) программы </t>
  </si>
  <si>
    <t>Количество выполненных местной Администрацией мероприятий по отношению к запланированному количеству</t>
  </si>
  <si>
    <t>руб.</t>
  </si>
  <si>
    <t xml:space="preserve"> Увеличение удельного веса граждан принявших участие  в мероприятиях </t>
  </si>
  <si>
    <t>Формулировка частного критерия</t>
  </si>
  <si>
    <t>Значение весового коэффициента</t>
  </si>
  <si>
    <t>Градация</t>
  </si>
  <si>
    <t>Балльная оценка</t>
  </si>
  <si>
    <t>Выполнение плана программных мероприятий осуществлено в полном объеме</t>
  </si>
  <si>
    <t>План программных мероприятий выполнен не менее чем на 90%</t>
  </si>
  <si>
    <t>План программных мероприятий выполнен не менее чем на 70%</t>
  </si>
  <si>
    <t>План программных мероприятий выполнен не менее чем на 50%</t>
  </si>
  <si>
    <t>Фактическое выполнение плана программных мероприятий составляет от 30 до 50%</t>
  </si>
  <si>
    <t>План программных мероприятий выполнен не менее чем на 30%</t>
  </si>
  <si>
    <t>Выполнение плана мероприятий согласно утвержденной муниципальной программе (К1)</t>
  </si>
  <si>
    <t>Охват участников мероприятия не менее запланированного числа</t>
  </si>
  <si>
    <t>Отклонение (в сторону уменьшения) от плана охвата участников мероприятия не более 10%</t>
  </si>
  <si>
    <t>Отклонение (в сторону уменьшения) от плана охвата участников мероприятия не менее 10% и не более  30%</t>
  </si>
  <si>
    <t>Отклонение (в сторону уменьшения) от плана охвата участников мероприятия не менее  30% и не более 50%</t>
  </si>
  <si>
    <t>Отклонение (в сторону уменьшения) от плана охвата участников мероприятия более 50%</t>
  </si>
  <si>
    <t>Фактический охват программными мероприятиями  предполагаемых участников из целевой аудитории  от запланированного количества (К2), в %.</t>
  </si>
  <si>
    <t>Не менее 85%  от запланированных расходов</t>
  </si>
  <si>
    <t>Менее 85% от запланированных расходов</t>
  </si>
  <si>
    <t>Сумма средств местного бюджета Муниципального образования, направленная в отчетном периоде на  проведение  мероприятий в расчете на одного жителя (К3)</t>
  </si>
  <si>
    <t>Форма   контроля</t>
  </si>
  <si>
    <t>Периодичность</t>
  </si>
  <si>
    <t xml:space="preserve">Общий контроль исполнения </t>
  </si>
  <si>
    <t>ежеквартально</t>
  </si>
  <si>
    <t>Контроль  за ходом исполнения  Контрактов включает в себя организацию:
- приемки мероприятий,
- приемки отчетных документов,
-  подготовку распоряжений на оплату
- проведения экспертиз,
- подготовки отчетов по исполнению мероприятий</t>
  </si>
  <si>
    <t>По каждому мероприя-тию  в рамках исполне-ния Контрактов</t>
  </si>
  <si>
    <t>По мере поступления отчетности о выполнении  мероприятий</t>
  </si>
  <si>
    <t>Ответственный исполнитель, 
осуществляющий контроль</t>
  </si>
  <si>
    <t>8.      Контроль реализации программы</t>
  </si>
  <si>
    <t xml:space="preserve">7. Оценка эффективности  программы </t>
  </si>
  <si>
    <t xml:space="preserve">Срок реализации </t>
  </si>
  <si>
    <t>экз</t>
  </si>
  <si>
    <t>8</t>
  </si>
  <si>
    <t>9</t>
  </si>
  <si>
    <t>10</t>
  </si>
  <si>
    <t>11</t>
  </si>
  <si>
    <t xml:space="preserve">Удельный вес населения, принявшего участие в мероприятиях муниципального образования </t>
  </si>
  <si>
    <t>Сумма средств местного бюджета Муниципального образования, направленная в отчетном периоде на мероприятия в расчете на одного жителя</t>
  </si>
  <si>
    <t>Никольский А.А.</t>
  </si>
  <si>
    <t xml:space="preserve"> Оценка эффективности программы и контроль за ходом ее реализации производится на основании Порядка о разработке, утверждении, реализации и оценке эффективности муниципальных программ в МО МО Озеро Долгое.  </t>
  </si>
  <si>
    <r>
      <rPr>
        <b/>
        <sz val="11"/>
        <color theme="1"/>
        <rFont val="Times New Roman"/>
        <family val="1"/>
        <charset val="204"/>
      </rPr>
      <t>2.Цели и задачи программы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Системная профилактика правонарушений на территории муниципального образования, снижение тенденции роста противоправных деяний, сокращение фактов безнадзорности, правонарушений, преступлений, совершенных на территории МО МО Озеро Долгое
</t>
    </r>
    <r>
      <rPr>
        <b/>
        <sz val="11"/>
        <color theme="1"/>
        <rFont val="Times New Roman"/>
        <family val="1"/>
        <charset val="204"/>
      </rPr>
      <t xml:space="preserve">Задачи программы:  </t>
    </r>
    <r>
      <rPr>
        <sz val="11"/>
        <color theme="1"/>
        <rFont val="Times New Roman"/>
        <family val="1"/>
        <charset val="204"/>
      </rPr>
      <t xml:space="preserve">• осуществление мер, направленных на формирование законопослушного поведения граждан, воспитание здорового образа жизни, активизация борьбы с пьянством, алкоголизмом, преступностью, безнадзорностью, прежде всего несовершеннолетних жителей округа;
• вовлечение в предупреждение правонарушений организаций всех   форм собственности, а также общественных организаций;
• участие в выявление и устранение причин и условий, способствующих совершению правонарушений.
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
</t>
    </r>
  </si>
  <si>
    <t>по отдельному плану</t>
  </si>
  <si>
    <t>по плану заседания комиссии</t>
  </si>
  <si>
    <t>6</t>
  </si>
  <si>
    <t>оказание бесплатной юридичесой помощи</t>
  </si>
  <si>
    <t xml:space="preserve"> Количество выполненных Местной администрацией мероприятий по отношению к запланированному количеству  (%);
 Удельный вес населения Муниципального  образования, принявшего участие в мероприятиях  (%);
  Сумма средств местного бюджета Муниципального образования, направленная в отчетном периоде на  проведение  мероприятий в расчете на одного жителя.
</t>
  </si>
  <si>
    <t>Участие в групповых беседах, направленных на профилактику правонарушений в молодежной среде, среди подростков, проживающих и обучающихся на территории МО МО Озеро Долгое.</t>
  </si>
  <si>
    <r>
      <rPr>
        <b/>
        <sz val="11"/>
        <color theme="1"/>
        <rFont val="Times New Roman"/>
        <family val="1"/>
        <charset val="204"/>
      </rPr>
      <t>1. Содержание проблемы и обоснование необходимости ее решения программным методом</t>
    </r>
    <r>
      <rPr>
        <sz val="11"/>
        <color theme="1"/>
        <rFont val="Times New Roman"/>
        <family val="1"/>
        <charset val="204"/>
      </rPr>
      <t xml:space="preserve">
• Формирование единой государственной системы профилактики преступлений и иных правонарушений занимает одно из ключевых мест в числе национальных приоритетов современной России.
• Целевым предназначением программы по профилактике правонарушений является нейтрализация негативных процессов, протекающих в обществе и способствующих созданию причин и условий для совершения правонарушений, а также упреждающее воздействие в отношении определенных категорий лиц, предрасположенных в силу ряда социальных, экономических, общественных и иных факторов к девиантному поведению.
• Программно-целевой подход необходим для того, чтобы в рамках Программы совершенствовать механизмы развития системы профилактики правонарушений.
• Роль Местной администрации МО МО Озеро Долгое состоит в объединении интересов и усилий правоохранительных органов, органов местного самоуправления и общественности в борьбе с преступностью и профилактике правонарушений, так как усилия одних лишь правоохранительных органов недостаточны в современных условиях.
</t>
    </r>
  </si>
  <si>
    <t xml:space="preserve">удельный вес участников  к общему населению в %
</t>
  </si>
  <si>
    <t>Взаимодействие с органами государственной власти   Санкт-Петербурга, правоохранительными органами, органами прокуратуры, иными органами и организациями по вопросам профилактики правонарушений в Санкт-Петербурге в целом и на территории МО  Озеро Долгое</t>
  </si>
  <si>
    <t>Размещение материалов по профилактике правонарушений  в печатном средстве массовой информации и на официальном сайте МО МО Озеро Долгое</t>
  </si>
  <si>
    <t>Организация информирования и консультирования жителей МО МО Озеро Долгое  о действующем законодательстве Российской Федерации, регламентирующем деятельность органов и учреждений системы профилактики правонарушений по применению системы социальных, правовых и иных мер, направленных на выявление и устранение причин и условий, способствующих совершению правонарушений, а также деятельность по профилактике безнадзорности и правонарушений несовершеннолетних.</t>
  </si>
  <si>
    <r>
      <rPr>
        <sz val="10"/>
        <rFont val="Times New Roman"/>
        <family val="1"/>
        <charset val="204"/>
      </rPr>
      <t>Участие в работе комиссии по делам несовершеннолетних Приморского района Санкт-Петербурга</t>
    </r>
  </si>
  <si>
    <t xml:space="preserve">Участие в отчетах участковых уполномоченных перед жителями, проживающими на территории МО МО Озеро Долгое, в соответствии с планами 44-го, 53-го и 86-го отделов полиции УВД по Приморскому району. Выработка рекомендаций и предложений по улучшению взаимодействия жителей, полиции и ОМСУ
</t>
  </si>
  <si>
    <t>Разработка, изготовление и распространение тематических памяток по вопросам профилактики правонарушений в Санкт-Петербурге в целом и на территории МО МО Озеро Долгое</t>
  </si>
  <si>
    <t>12</t>
  </si>
  <si>
    <t>Информирование населения МО МО Озеро Долгое о мероприятиях Программы, проводимых органами местного самоуправления и районными администрациями, в том числе путем размещения в муниципальных средствах массовой информации анонсов мероприятий и репортажей об их проведении.</t>
  </si>
  <si>
    <t>по мере поступления информации</t>
  </si>
  <si>
    <t>13</t>
  </si>
  <si>
    <t>Предоставление правоохранительным структурам и другим субъектам системы профилактики правонарушений возможности размещения в муниципальных СМИ компетентной информации о результатах деятельности в области профилактики правонарушений.</t>
  </si>
  <si>
    <t>Контроль в форме камеральной проверки отчетности</t>
  </si>
  <si>
    <t xml:space="preserve">   
</t>
  </si>
  <si>
    <t>Участие в групповом конкурсе (тест), направленном на профилактику правонарушений в молодежной среде, среди подростков, проживающих и обучающихся на территории МО МО Озеро Долгое. Закупка продукции, не предназначенной для дальнейшей перепродажи, а именно призового фонда  для награждения участников конкурса.</t>
  </si>
  <si>
    <t>апрель</t>
  </si>
  <si>
    <t>Заместитель начальника организационного отдела</t>
  </si>
  <si>
    <t xml:space="preserve">*968 0709 79510 00510 244 226  </t>
  </si>
  <si>
    <t>Зам. нач. орг. отдела</t>
  </si>
  <si>
    <r>
      <rPr>
        <b/>
        <sz val="11"/>
        <color theme="1"/>
        <rFont val="Times New Roman"/>
        <family val="1"/>
        <charset val="204"/>
      </rPr>
      <t>3. Сроки и этапы реализации Программы</t>
    </r>
    <r>
      <rPr>
        <sz val="11"/>
        <color theme="1"/>
        <rFont val="Times New Roman"/>
        <family val="1"/>
        <charset val="204"/>
      </rPr>
      <t xml:space="preserve">
Программа реализуется в течение 2022-2023 годов без выделения на этапы её реализации.</t>
    </r>
  </si>
  <si>
    <t>2022 г</t>
  </si>
  <si>
    <t xml:space="preserve">УТВЕРЖДЕНО
Распоряжением МА МО МО Озеро Долгое 
от 25.10.2021 г № 01-04/29 Приложение №  8  
</t>
  </si>
  <si>
    <t xml:space="preserve">УТВЕРЖДЕНО
Распоряжением МА МО МО Озеро Долгое 
от __.__.2022 г № 01-04/___ Приложение № ___8  
</t>
  </si>
  <si>
    <t>• Федеральный закон от 23.06.2016 № 182-ФЗ "Об основах системы профилактики правонарушений в РФ» 
• Федеральный закон от 24.06.1999 № 120-ФЗ "Об основах системы профилактики безнадзорности и правонарушений несовершеннолетних";
• Закон Санкт-Петербурга от 19.03.2018 № 124-26 «О профилактике правонарушений в Санкт-Петербурге»;
• Постановление Правительства Санкт-Петербурга от 22.04.2019 № 228 "О некоторых мерах по реализации Закона Санкт-Петербурга "О профилактике правонарушений в Санкт-Петербурге".
• Закон Санкт-Петербурга от 23.09.2009 № 420-79 «Об организации местного самоуправлении в СПб» п.п.28, п.1, ст.10. 
• Устав ВМО СПБ МО Озеро Долгое.
• Постановление Местной администрации МО МО Озеро Долгое от 02.04.2018 года № 01-05/06 «об участии Муниципального образования Муниципальный округ Озеро Долгое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Санкт-Петербурга».</t>
  </si>
  <si>
    <t xml:space="preserve">Местная администрация ВМО МО Озеро Долгое </t>
  </si>
  <si>
    <t>Всего</t>
  </si>
  <si>
    <t xml:space="preserve">2023г </t>
  </si>
  <si>
    <r>
      <t xml:space="preserve">                                                                                                                                     - Объём финансирования </t>
    </r>
    <r>
      <rPr>
        <b/>
        <sz val="10"/>
        <color theme="1"/>
        <rFont val="Times New Roman"/>
        <family val="1"/>
        <charset val="204"/>
      </rPr>
      <t xml:space="preserve">на 2022 год -84,0 </t>
    </r>
    <r>
      <rPr>
        <b/>
        <sz val="11"/>
        <color theme="1"/>
        <rFont val="Times New Roman"/>
        <family val="1"/>
        <charset val="204"/>
      </rPr>
      <t>тысяч рублей;</t>
    </r>
    <r>
      <rPr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 xml:space="preserve">
- Источник финансирования – средства местного бюджета МО МО Озеро Долгое
</t>
    </r>
  </si>
  <si>
    <t>Срок реализации программы 2022 год без выделения на этапы её реализации</t>
  </si>
  <si>
    <t>по участию в деятельности по профилактике правонарушений в Санкт-Петербурге  в формах и порядке, установленных законодательством Санкт-Петербурга, на территории ВМО МО Озеро Долгое  на 2022 год.</t>
  </si>
  <si>
    <t>Муниципальная программа по участию в деятельности по профилактике правонарушений в Санкт-Петербурге  в формах и порядке, установленных законодательством Санкт-Петербурга, на территории ВМО МО Озеро Долгое  на 2022 год.</t>
  </si>
  <si>
    <r>
      <rPr>
        <b/>
        <sz val="11"/>
        <color indexed="8"/>
        <rFont val="Times New Roman"/>
        <family val="1"/>
        <charset val="204"/>
      </rPr>
      <t>5. Финасовое обеспечение реализации муниципальной программы</t>
    </r>
    <r>
      <rPr>
        <sz val="11"/>
        <color indexed="8"/>
        <rFont val="Times New Roman"/>
        <family val="1"/>
        <charset val="204"/>
      </rPr>
      <t xml:space="preserve">
 Источниками финансирования программы являются средства местного бюджета МО МО Озеро Долгое.
объём финансирования на 2022 год  84,0 тысяч рублей;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</si>
</sst>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left" vertical="top" wrapText="1" justifyLastLine="1" readingOrder="1"/>
    </xf>
    <xf numFmtId="49" fontId="12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top" wrapText="1" justifyLastLine="1" readingOrder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164" fontId="12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2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2" xfId="0" applyFont="1" applyBorder="1"/>
    <xf numFmtId="0" fontId="18" fillId="0" borderId="2" xfId="0" applyFont="1" applyBorder="1" applyAlignment="1" applyProtection="1">
      <alignment horizontal="center" vertical="center" wrapText="1" readingOrder="1"/>
      <protection locked="0"/>
    </xf>
    <xf numFmtId="1" fontId="18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2" xfId="0" applyFont="1" applyBorder="1" applyAlignment="1" applyProtection="1">
      <alignment horizontal="center" vertical="top" wrapText="1" readingOrder="1"/>
      <protection locked="0"/>
    </xf>
    <xf numFmtId="0" fontId="19" fillId="0" borderId="2" xfId="0" applyFont="1" applyBorder="1" applyAlignment="1">
      <alignment horizontal="left" vertical="top" wrapText="1" readingOrder="1"/>
    </xf>
    <xf numFmtId="1" fontId="12" fillId="0" borderId="2" xfId="0" applyNumberFormat="1" applyFont="1" applyBorder="1" applyAlignment="1">
      <alignment horizontal="left" vertical="top" wrapText="1" justifyLastLine="1" readingOrder="1"/>
    </xf>
    <xf numFmtId="0" fontId="19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2" xfId="0" quotePrefix="1" applyFont="1" applyBorder="1" applyAlignment="1" applyProtection="1">
      <alignment vertical="top" wrapText="1"/>
      <protection locked="0"/>
    </xf>
    <xf numFmtId="1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quotePrefix="1" applyFont="1" applyBorder="1" applyAlignment="1" applyProtection="1">
      <alignment vertical="top" wrapText="1"/>
      <protection locked="0"/>
    </xf>
    <xf numFmtId="0" fontId="7" fillId="0" borderId="2" xfId="0" quotePrefix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>
      <alignment horizontal="left" vertical="top" wrapText="1" readingOrder="1"/>
    </xf>
    <xf numFmtId="1" fontId="20" fillId="0" borderId="2" xfId="0" applyNumberFormat="1" applyFont="1" applyBorder="1" applyAlignment="1">
      <alignment horizontal="left" vertical="top" wrapText="1" justifyLastLine="1" readingOrder="1"/>
    </xf>
    <xf numFmtId="1" fontId="19" fillId="0" borderId="2" xfId="0" applyNumberFormat="1" applyFont="1" applyBorder="1" applyAlignment="1">
      <alignment horizontal="left" vertical="top" wrapText="1" justifyLastLine="1" readingOrder="1"/>
    </xf>
    <xf numFmtId="0" fontId="0" fillId="0" borderId="0" xfId="0" applyFont="1"/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/>
    <xf numFmtId="1" fontId="12" fillId="0" borderId="2" xfId="0" applyNumberFormat="1" applyFont="1" applyBorder="1" applyAlignment="1" applyProtection="1">
      <alignment horizontal="center" vertical="center" wrapText="1" justifyLastLine="1" readingOrder="1"/>
      <protection locked="0"/>
    </xf>
    <xf numFmtId="1" fontId="7" fillId="0" borderId="2" xfId="0" quotePrefix="1" applyNumberFormat="1" applyFont="1" applyBorder="1" applyAlignment="1">
      <alignment horizontal="left" vertical="center" wrapText="1" justifyLastLine="1" readingOrder="1"/>
    </xf>
    <xf numFmtId="165" fontId="5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/>
    <xf numFmtId="0" fontId="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62;&#1055;%20&#1087;&#1088;&#1086;&#1092;&#1080;&#1083;&#1072;&#1082;&#1090;&#1080;&#1082;&#1072;%20&#1087;&#1088;&#1072;&#1074;&#1086;&#1085;&#1072;&#1088;&#1091;&#1096;&#1077;&#1085;&#1080;&#1081;%202019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62;&#1055;%20&#1055;&#1088;&#1086;&#1092;&#1080;&#1083;&#1072;&#1082;&#1090;&#1080;&#1082;&#1072;%20&#1101;&#1082;&#1089;&#1090;&#1088;&#1077;&#1084;&#1080;&#1079;&#1084;&#1072;%20&#1080;%20&#1090;&#1077;&#1088;&#1088;&#1086;&#1088;&#1080;&#1079;&#1084;&#1072;%202019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7">
          <cell r="C7" t="str">
            <v xml:space="preserve"> • Федеральный закон от 23.06.2016 № 182-ФЗ "Об основах системы профилактики правонарушений в РФ» 
• Федеральный закон от 24.06.1999 № 120-ФЗ "Об основах системы профилактики безнадзорности и правонарушений несовершеннолетних";
• Закон Санкт-Петербурга от 04.06.2007 № 230-42 «О профилактике правонарушений в Санкт-Петербурге»;
• Постановление Правительства Санкт-Петербурга от 15 января 2008 № 5 «О реализации Закона Санкт-Петербурга «О профилактике правонарушений в Санкт-Петербурге».
• Закон Санкт-Петербурга от 23.09.2009 № 420-79 «Об организации местного самоуправлении в СПб» п.п.28, п.1, ст.10. 
• Устав Муниципального образования Муниципальный округ Озеро Долгое.
• Постановление Местной администрации МО МО Озеро Долгое от 02.04.2018 года № 01-05/06 «об участии Муниципального образования Муниципальный округ Озеро Долгое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Санкт-Петербурга».
</v>
          </cell>
        </row>
        <row r="9">
          <cell r="C9" t="str">
            <v xml:space="preserve"> Системная профилактика правонарушений на территории муниципального образования, снижение тенденции роста противоправных деяний, сокращение фактов безнадзорности, правонарушений, преступлений, совершенных на территории МО МО Озеро Долгое
</v>
          </cell>
        </row>
        <row r="10">
          <cell r="C10" t="str">
            <v xml:space="preserve">• осуществление мер, направленных на формирование законопослушного поведения граждан, воспитание здорового образа жизни, активизация борьбы с пьянством, алкоголизмом, преступностью, безнадзорностью, прежде всего несовершеннолетних жителей округа;
• вовлечение в предупреждение правонарушений организаций всех   форм собственности, а также общественных организаций;
• участие в выявление и устранение причин и условий, способствующих совершению правонарушений.
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
</v>
          </cell>
        </row>
        <row r="24">
          <cell r="C24" t="str">
            <v xml:space="preserve">*968 0709 79510 00510 244 226  </v>
          </cell>
        </row>
        <row r="28">
          <cell r="B28" t="str">
            <v xml:space="preserve">Проведении индивидуальной профилактической работы с несовершеннолетними, входящими в установленную федеральным законом категорию лиц в  отношении которых проводится профилактическая работа, если они являются сиротами либо остались без попечения родителей или иных законных представителей. </v>
          </cell>
          <cell r="G28" t="str">
            <v>По мере поступления информации в органы опеки и попечительства</v>
          </cell>
        </row>
        <row r="29">
          <cell r="B29" t="str">
            <v>Осуществление мер по защите личных и имущественных прав несовершеннолетних, нуждающихся в помощи государства.</v>
          </cell>
          <cell r="G29" t="str">
            <v>По мере поступления информации</v>
          </cell>
        </row>
        <row r="30">
          <cell r="B30" t="str">
            <v>Выдача в установленном порядке согласия на перевод детей-сирот и детей, оставшихся без попечения родителей, из одного образовательного учреждения в другое либо на изменение формы обучения до получения ими общего образования, а также на исключение таких лиц из любого образовательного учреждения.</v>
          </cell>
        </row>
        <row r="31">
          <cell r="B31" t="str">
            <v>Организация досуговой  занятости несовершеннолетних и молодежи, привлечение подростков и молодежи к здоровому образу жизни</v>
          </cell>
          <cell r="H31" t="str">
            <v>В рамках исполнения ВЦП по организации досуга и развитию физ. культуры и спорта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1">
          <cell r="B21" t="str">
            <v xml:space="preserve">Взаимообмен информацией с иными субъектами профилактики экстремизма и терроризма (прокуратурой района, администрацией района, УМВД) о ставших известными в ходе проведения повседневной профилактической работы фактах о планирующихся, либо совершенных правонарушениях (преступлениях) экстремистского или террористического характера.
</v>
          </cell>
        </row>
        <row r="49">
          <cell r="B49" t="str">
            <v>МА МО МО Озеро Долгое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topLeftCell="A37" zoomScale="98" zoomScaleNormal="98" workbookViewId="0">
      <selection activeCell="G52" sqref="G52"/>
    </sheetView>
  </sheetViews>
  <sheetFormatPr defaultRowHeight="15" x14ac:dyDescent="0.25"/>
  <cols>
    <col min="1" max="1" width="5.7109375" customWidth="1"/>
    <col min="2" max="2" width="56.140625" customWidth="1"/>
    <col min="3" max="3" width="12.7109375" customWidth="1"/>
    <col min="4" max="4" width="15.85546875" customWidth="1"/>
    <col min="5" max="5" width="8.42578125" customWidth="1"/>
    <col min="6" max="6" width="7" customWidth="1"/>
    <col min="7" max="7" width="9.140625" style="2" customWidth="1"/>
    <col min="8" max="8" width="6.5703125" hidden="1" customWidth="1"/>
    <col min="9" max="13" width="6.5703125" customWidth="1"/>
    <col min="14" max="14" width="7.28515625" hidden="1" customWidth="1"/>
    <col min="15" max="16" width="0" hidden="1" customWidth="1"/>
  </cols>
  <sheetData>
    <row r="1" spans="1:20" ht="43.9" customHeight="1" x14ac:dyDescent="0.25">
      <c r="B1" s="41" t="s">
        <v>107</v>
      </c>
      <c r="C1" s="119" t="s">
        <v>116</v>
      </c>
      <c r="D1" s="139"/>
      <c r="E1" s="140"/>
      <c r="F1" s="119" t="s">
        <v>115</v>
      </c>
      <c r="G1" s="120"/>
      <c r="H1" s="120"/>
      <c r="I1" s="120"/>
      <c r="J1" s="120"/>
      <c r="K1" s="120"/>
      <c r="L1" s="120"/>
      <c r="M1" s="120"/>
      <c r="N1" s="121"/>
    </row>
    <row r="2" spans="1:20" x14ac:dyDescent="0.25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1"/>
      <c r="N2" s="51"/>
    </row>
    <row r="3" spans="1:20" ht="28.9" customHeight="1" x14ac:dyDescent="0.25">
      <c r="A3" s="138" t="s">
        <v>123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Q3" s="1"/>
    </row>
    <row r="4" spans="1:20" ht="42" customHeight="1" x14ac:dyDescent="0.25">
      <c r="A4" s="136" t="s">
        <v>0</v>
      </c>
      <c r="B4" s="137"/>
      <c r="C4" s="123" t="s">
        <v>124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20" ht="198" customHeight="1" x14ac:dyDescent="0.25">
      <c r="A5" s="118" t="s">
        <v>1</v>
      </c>
      <c r="B5" s="122"/>
      <c r="C5" s="126" t="s">
        <v>117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T5" s="1"/>
    </row>
    <row r="6" spans="1:20" ht="15" customHeight="1" thickBot="1" x14ac:dyDescent="0.3">
      <c r="A6" s="118" t="s">
        <v>2</v>
      </c>
      <c r="B6" s="122"/>
      <c r="C6" s="118" t="s">
        <v>118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20" ht="43.9" customHeight="1" x14ac:dyDescent="0.25">
      <c r="A7" s="118" t="s">
        <v>3</v>
      </c>
      <c r="B7" s="122"/>
      <c r="C7" s="132" t="str">
        <f>[1]Лист1!$C$9</f>
        <v xml:space="preserve"> Системная профилактика правонарушений на территории муниципального образования, снижение тенденции роста противоправных деяний, сокращение фактов безнадзорности, правонарушений, преступлений, совершенных на территории МО МО Озеро Долгое
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13"/>
      <c r="Q7" s="24"/>
      <c r="R7" s="1"/>
    </row>
    <row r="8" spans="1:20" ht="136.15" customHeight="1" thickBot="1" x14ac:dyDescent="0.3">
      <c r="A8" s="118" t="s">
        <v>4</v>
      </c>
      <c r="B8" s="122"/>
      <c r="C8" s="119" t="str">
        <f>[1]Лист1!C10</f>
        <v xml:space="preserve">• осуществление мер, направленных на формирование законопослушного поведения граждан, воспитание здорового образа жизни, активизация борьбы с пьянством, алкоголизмом, преступностью, безнадзорностью, прежде всего несовершеннолетних жителей округа;
• вовлечение в предупреждение правонарушений организаций всех   форм собственности, а также общественных организаций;
• участие в выявление и устранение причин и условий, способствующих совершению правонарушений.
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
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  <c r="O8" s="14"/>
      <c r="Q8" s="26"/>
      <c r="R8" s="25"/>
    </row>
    <row r="9" spans="1:20" ht="19.149999999999999" customHeight="1" x14ac:dyDescent="0.25">
      <c r="A9" s="118" t="s">
        <v>17</v>
      </c>
      <c r="B9" s="118"/>
      <c r="C9" s="119" t="s">
        <v>21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  <c r="Q9" s="20"/>
      <c r="R9" s="25"/>
    </row>
    <row r="10" spans="1:20" ht="82.9" customHeight="1" x14ac:dyDescent="0.25">
      <c r="A10" s="118" t="s">
        <v>18</v>
      </c>
      <c r="B10" s="118"/>
      <c r="C10" s="119" t="s">
        <v>91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1"/>
      <c r="R10" s="25"/>
    </row>
    <row r="11" spans="1:20" ht="28.9" customHeight="1" x14ac:dyDescent="0.25">
      <c r="A11" s="118" t="s">
        <v>19</v>
      </c>
      <c r="B11" s="122"/>
      <c r="C11" s="115" t="s">
        <v>122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  <c r="R11" s="25"/>
    </row>
    <row r="12" spans="1:20" s="2" customFormat="1" ht="42" customHeight="1" x14ac:dyDescent="0.25">
      <c r="A12" s="125" t="s">
        <v>20</v>
      </c>
      <c r="B12" s="125"/>
      <c r="C12" s="127" t="str">
        <f t="shared" ref="C12" si="0">B30</f>
        <v>Разработка, изготовление и распространение тематических памяток по вопросам профилактики правонарушений в Санкт-Петербурге в целом и на территории МО МО Озеро Долгое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R12" s="25"/>
    </row>
    <row r="13" spans="1:20" s="2" customFormat="1" ht="42.75" customHeight="1" x14ac:dyDescent="0.25">
      <c r="A13" s="125"/>
      <c r="B13" s="125"/>
      <c r="C13" s="127" t="s">
        <v>92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</row>
    <row r="14" spans="1:20" s="2" customFormat="1" ht="16.149999999999999" hidden="1" customHeight="1" x14ac:dyDescent="0.25">
      <c r="A14" s="125"/>
      <c r="B14" s="125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</row>
    <row r="15" spans="1:20" s="2" customFormat="1" ht="22.9" hidden="1" customHeight="1" x14ac:dyDescent="0.25">
      <c r="A15" s="125"/>
      <c r="B15" s="125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</row>
    <row r="16" spans="1:20" s="2" customFormat="1" ht="22.15" hidden="1" customHeight="1" x14ac:dyDescent="0.25">
      <c r="A16" s="125"/>
      <c r="B16" s="125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</row>
    <row r="17" spans="1:19" s="2" customFormat="1" ht="19.899999999999999" hidden="1" customHeight="1" x14ac:dyDescent="0.25">
      <c r="A17" s="125"/>
      <c r="B17" s="125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9" s="2" customFormat="1" ht="18.600000000000001" hidden="1" customHeight="1" x14ac:dyDescent="0.25">
      <c r="A18" s="125"/>
      <c r="B18" s="125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9" ht="59.25" customHeight="1" x14ac:dyDescent="0.25">
      <c r="A19" s="118" t="s">
        <v>22</v>
      </c>
      <c r="B19" s="122"/>
      <c r="C19" s="123" t="s">
        <v>121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9" ht="17.45" customHeight="1" x14ac:dyDescent="0.25">
      <c r="A20" s="79" t="s">
        <v>23</v>
      </c>
      <c r="B20" s="131"/>
      <c r="C20" s="124" t="s">
        <v>45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S20" s="20"/>
    </row>
    <row r="21" spans="1:19" ht="31.15" customHeight="1" x14ac:dyDescent="0.25">
      <c r="A21" s="118" t="s">
        <v>24</v>
      </c>
      <c r="B21" s="118"/>
      <c r="C21" s="126" t="s">
        <v>25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9" ht="156" customHeight="1" x14ac:dyDescent="0.25">
      <c r="A22" s="115" t="s">
        <v>93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1:19" ht="128.44999999999999" customHeight="1" x14ac:dyDescent="0.25">
      <c r="A23" s="118" t="s">
        <v>86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9" ht="32.450000000000003" customHeight="1" x14ac:dyDescent="0.25">
      <c r="A24" s="79" t="s">
        <v>113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9" ht="28.15" customHeight="1" x14ac:dyDescent="0.25">
      <c r="A25" s="147" t="s">
        <v>30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9" ht="26.45" customHeight="1" x14ac:dyDescent="0.25">
      <c r="A26" s="141" t="s">
        <v>5</v>
      </c>
      <c r="B26" s="141" t="s">
        <v>7</v>
      </c>
      <c r="C26" s="142" t="s">
        <v>8</v>
      </c>
      <c r="D26" s="148" t="s">
        <v>76</v>
      </c>
      <c r="E26" s="80" t="s">
        <v>9</v>
      </c>
      <c r="F26" s="80"/>
      <c r="G26" s="80" t="s">
        <v>94</v>
      </c>
      <c r="H26" s="78" t="s">
        <v>26</v>
      </c>
      <c r="I26" s="78"/>
      <c r="J26" s="78"/>
      <c r="K26" s="78"/>
      <c r="L26" s="78"/>
      <c r="M26" s="78"/>
      <c r="N26" s="78"/>
    </row>
    <row r="27" spans="1:19" x14ac:dyDescent="0.25">
      <c r="A27" s="79"/>
      <c r="B27" s="141"/>
      <c r="C27" s="143"/>
      <c r="D27" s="148"/>
      <c r="E27" s="80"/>
      <c r="F27" s="80"/>
      <c r="G27" s="80"/>
      <c r="H27" s="79" t="s">
        <v>119</v>
      </c>
      <c r="I27" s="81" t="s">
        <v>10</v>
      </c>
      <c r="J27" s="81" t="s">
        <v>11</v>
      </c>
      <c r="K27" s="81" t="s">
        <v>12</v>
      </c>
      <c r="L27" s="81" t="s">
        <v>13</v>
      </c>
      <c r="M27" s="77"/>
      <c r="N27" s="77"/>
    </row>
    <row r="28" spans="1:19" x14ac:dyDescent="0.25">
      <c r="A28" s="79"/>
      <c r="B28" s="141"/>
      <c r="C28" s="143"/>
      <c r="D28" s="148"/>
      <c r="E28" s="80"/>
      <c r="F28" s="80"/>
      <c r="G28" s="80"/>
      <c r="H28" s="79"/>
      <c r="I28" s="82"/>
      <c r="J28" s="82"/>
      <c r="K28" s="82"/>
      <c r="L28" s="82"/>
      <c r="M28" s="145" t="s">
        <v>114</v>
      </c>
      <c r="N28" s="79" t="s">
        <v>120</v>
      </c>
    </row>
    <row r="29" spans="1:19" ht="24.6" customHeight="1" x14ac:dyDescent="0.25">
      <c r="A29" s="79"/>
      <c r="B29" s="141"/>
      <c r="C29" s="143"/>
      <c r="D29" s="148"/>
      <c r="E29" s="17" t="s">
        <v>27</v>
      </c>
      <c r="F29" s="17" t="s">
        <v>77</v>
      </c>
      <c r="G29" s="80"/>
      <c r="H29" s="79"/>
      <c r="I29" s="82"/>
      <c r="J29" s="82"/>
      <c r="K29" s="82"/>
      <c r="L29" s="82"/>
      <c r="M29" s="145"/>
      <c r="N29" s="146"/>
    </row>
    <row r="30" spans="1:19" ht="41.45" customHeight="1" x14ac:dyDescent="0.25">
      <c r="A30" s="18" t="s">
        <v>6</v>
      </c>
      <c r="B30" s="48" t="s">
        <v>100</v>
      </c>
      <c r="C30" s="4" t="str">
        <f>[1]Лист1!$C$24</f>
        <v xml:space="preserve">*968 0709 79510 00510 244 226  </v>
      </c>
      <c r="D30" s="6" t="s">
        <v>69</v>
      </c>
      <c r="E30" s="8"/>
      <c r="F30" s="8">
        <v>2000</v>
      </c>
      <c r="G30" s="58">
        <v>1.9E-2</v>
      </c>
      <c r="H30" s="66">
        <f>SUM(M30:N30)</f>
        <v>135.69999999999999</v>
      </c>
      <c r="I30" s="67">
        <v>16.25</v>
      </c>
      <c r="J30" s="67">
        <v>16.25</v>
      </c>
      <c r="K30" s="67">
        <v>16.25</v>
      </c>
      <c r="L30" s="67">
        <v>16.25</v>
      </c>
      <c r="M30" s="68">
        <f>SUM(I30:L30)</f>
        <v>65</v>
      </c>
      <c r="N30" s="68">
        <v>70.7</v>
      </c>
      <c r="O30" s="12">
        <v>1.1000000000000001</v>
      </c>
      <c r="P30" s="19">
        <v>99782</v>
      </c>
    </row>
    <row r="31" spans="1:19" ht="72" customHeight="1" x14ac:dyDescent="0.25">
      <c r="A31" s="3" t="s">
        <v>14</v>
      </c>
      <c r="B31" s="47" t="s">
        <v>108</v>
      </c>
      <c r="C31" s="57" t="s">
        <v>111</v>
      </c>
      <c r="D31" s="56" t="s">
        <v>109</v>
      </c>
      <c r="E31" s="7">
        <v>45</v>
      </c>
      <c r="F31" s="7"/>
      <c r="G31" s="27">
        <f t="shared" ref="G31:G44" si="1">E31/99872%</f>
        <v>4.5057673822492789E-2</v>
      </c>
      <c r="H31" s="28">
        <f t="shared" ref="H31:H40" si="2">SUM(M31:N31)</f>
        <v>39.4</v>
      </c>
      <c r="I31" s="59">
        <v>0</v>
      </c>
      <c r="J31" s="11">
        <v>19</v>
      </c>
      <c r="K31" s="11">
        <v>0</v>
      </c>
      <c r="L31" s="11">
        <v>0</v>
      </c>
      <c r="M31" s="11">
        <v>19</v>
      </c>
      <c r="N31" s="29">
        <v>20.399999999999999</v>
      </c>
      <c r="O31" s="12">
        <v>1.1000000000000001</v>
      </c>
      <c r="P31" s="19">
        <v>99782</v>
      </c>
    </row>
    <row r="32" spans="1:19" s="2" customFormat="1" ht="67.150000000000006" customHeight="1" x14ac:dyDescent="0.25">
      <c r="A32" s="43">
        <v>3</v>
      </c>
      <c r="B32" s="42" t="s">
        <v>95</v>
      </c>
      <c r="C32" s="31"/>
      <c r="D32" s="32" t="s">
        <v>87</v>
      </c>
      <c r="E32" s="29"/>
      <c r="F32" s="29"/>
      <c r="G32" s="27">
        <f t="shared" si="1"/>
        <v>0</v>
      </c>
      <c r="H32" s="28">
        <f t="shared" si="2"/>
        <v>0</v>
      </c>
      <c r="I32" s="11"/>
      <c r="J32" s="11"/>
      <c r="K32" s="11"/>
      <c r="L32" s="11"/>
      <c r="M32" s="11"/>
      <c r="N32" s="29">
        <f t="shared" ref="N32:N40" si="3">M32*O32</f>
        <v>0</v>
      </c>
      <c r="O32" s="12"/>
      <c r="P32" s="19"/>
    </row>
    <row r="33" spans="1:16" s="2" customFormat="1" ht="70.900000000000006" customHeight="1" x14ac:dyDescent="0.25">
      <c r="A33" s="44" t="s">
        <v>28</v>
      </c>
      <c r="B33" s="42" t="s">
        <v>99</v>
      </c>
      <c r="C33" s="31"/>
      <c r="D33" s="32" t="s">
        <v>88</v>
      </c>
      <c r="E33" s="29">
        <v>300</v>
      </c>
      <c r="F33" s="29"/>
      <c r="G33" s="27">
        <f t="shared" si="1"/>
        <v>0.30038449214995194</v>
      </c>
      <c r="H33" s="28">
        <f t="shared" si="2"/>
        <v>0</v>
      </c>
      <c r="I33" s="11"/>
      <c r="J33" s="11"/>
      <c r="K33" s="11"/>
      <c r="L33" s="11"/>
      <c r="M33" s="11"/>
      <c r="N33" s="29">
        <f t="shared" si="3"/>
        <v>0</v>
      </c>
      <c r="O33" s="12"/>
      <c r="P33" s="19"/>
    </row>
    <row r="34" spans="1:16" s="2" customFormat="1" ht="27" customHeight="1" x14ac:dyDescent="0.25">
      <c r="A34" s="5" t="s">
        <v>29</v>
      </c>
      <c r="B34" s="45" t="s">
        <v>98</v>
      </c>
      <c r="C34" s="31"/>
      <c r="D34" s="32" t="str">
        <f>$D$33</f>
        <v>по плану заседания комиссии</v>
      </c>
      <c r="E34" s="29"/>
      <c r="F34" s="29"/>
      <c r="G34" s="27"/>
      <c r="H34" s="28">
        <f t="shared" si="2"/>
        <v>0</v>
      </c>
      <c r="I34" s="11"/>
      <c r="J34" s="11"/>
      <c r="K34" s="11"/>
      <c r="L34" s="11"/>
      <c r="M34" s="11"/>
      <c r="N34" s="29">
        <f t="shared" si="3"/>
        <v>0</v>
      </c>
      <c r="O34" s="12"/>
      <c r="P34" s="19"/>
    </row>
    <row r="35" spans="1:16" s="2" customFormat="1" ht="41.45" customHeight="1" x14ac:dyDescent="0.25">
      <c r="A35" s="5" t="s">
        <v>89</v>
      </c>
      <c r="B35" s="46" t="s">
        <v>96</v>
      </c>
      <c r="C35" s="31"/>
      <c r="D35" s="33" t="str">
        <f>$D$30</f>
        <v>ежеквартально</v>
      </c>
      <c r="E35" s="29"/>
      <c r="F35" s="29">
        <v>24000</v>
      </c>
      <c r="G35" s="27"/>
      <c r="H35" s="28">
        <f t="shared" si="2"/>
        <v>0</v>
      </c>
      <c r="I35" s="11"/>
      <c r="J35" s="11"/>
      <c r="K35" s="11"/>
      <c r="L35" s="11"/>
      <c r="M35" s="11"/>
      <c r="N35" s="29">
        <f t="shared" si="3"/>
        <v>0</v>
      </c>
      <c r="O35" s="12"/>
      <c r="P35" s="19"/>
    </row>
    <row r="36" spans="1:16" s="2" customFormat="1" ht="112.9" customHeight="1" x14ac:dyDescent="0.25">
      <c r="A36" s="5" t="s">
        <v>32</v>
      </c>
      <c r="B36" s="42" t="s">
        <v>97</v>
      </c>
      <c r="C36" s="31"/>
      <c r="D36" s="32" t="s">
        <v>90</v>
      </c>
      <c r="E36" s="29"/>
      <c r="F36" s="29"/>
      <c r="G36" s="27"/>
      <c r="H36" s="28">
        <f t="shared" si="2"/>
        <v>0</v>
      </c>
      <c r="I36" s="11"/>
      <c r="J36" s="11"/>
      <c r="K36" s="11"/>
      <c r="L36" s="11"/>
      <c r="M36" s="11"/>
      <c r="N36" s="29">
        <f t="shared" si="3"/>
        <v>0</v>
      </c>
      <c r="O36" s="12"/>
      <c r="P36" s="19"/>
    </row>
    <row r="37" spans="1:16" s="2" customFormat="1" ht="71.45" customHeight="1" x14ac:dyDescent="0.25">
      <c r="A37" s="5" t="s">
        <v>78</v>
      </c>
      <c r="B37" s="30" t="str">
        <f>[1]Лист1!$B$28</f>
        <v xml:space="preserve">Проведении индивидуальной профилактической работы с несовершеннолетними, входящими в установленную федеральным законом категорию лиц в  отношении которых проводится профилактическая работа, если они являются сиротами либо остались без попечения родителей или иных законных представителей. </v>
      </c>
      <c r="C37" s="31"/>
      <c r="D37" s="32" t="str">
        <f>[1]Лист1!$G$28</f>
        <v>По мере поступления информации в органы опеки и попечительства</v>
      </c>
      <c r="E37" s="29"/>
      <c r="F37" s="29"/>
      <c r="G37" s="27"/>
      <c r="H37" s="28">
        <f t="shared" si="2"/>
        <v>0</v>
      </c>
      <c r="I37" s="11"/>
      <c r="J37" s="11"/>
      <c r="K37" s="11"/>
      <c r="L37" s="11"/>
      <c r="M37" s="11"/>
      <c r="N37" s="29">
        <f t="shared" si="3"/>
        <v>0</v>
      </c>
      <c r="O37" s="12"/>
      <c r="P37" s="19"/>
    </row>
    <row r="38" spans="1:16" s="2" customFormat="1" ht="30" customHeight="1" x14ac:dyDescent="0.25">
      <c r="A38" s="5" t="s">
        <v>79</v>
      </c>
      <c r="B38" s="30" t="str">
        <f>[1]Лист1!B29</f>
        <v>Осуществление мер по защите личных и имущественных прав несовершеннолетних, нуждающихся в помощи государства.</v>
      </c>
      <c r="C38" s="31"/>
      <c r="D38" s="34" t="str">
        <f>[1]Лист1!$G$29</f>
        <v>По мере поступления информации</v>
      </c>
      <c r="E38" s="29"/>
      <c r="F38" s="29"/>
      <c r="G38" s="27"/>
      <c r="H38" s="28">
        <f t="shared" si="2"/>
        <v>0</v>
      </c>
      <c r="I38" s="11"/>
      <c r="J38" s="11"/>
      <c r="K38" s="11"/>
      <c r="L38" s="11"/>
      <c r="M38" s="11"/>
      <c r="N38" s="29">
        <f t="shared" si="3"/>
        <v>0</v>
      </c>
      <c r="O38" s="12"/>
      <c r="P38" s="19"/>
    </row>
    <row r="39" spans="1:16" s="2" customFormat="1" ht="69" customHeight="1" x14ac:dyDescent="0.25">
      <c r="A39" s="5" t="s">
        <v>80</v>
      </c>
      <c r="B39" s="62" t="str">
        <f>[1]Лист1!B30</f>
        <v>Выдача в установленном порядке согласия на перевод детей-сирот и детей, оставшихся без попечения родителей, из одного образовательного учреждения в другое либо на изменение формы обучения до получения ими общего образования, а также на исключение таких лиц из любого образовательного учреждения.</v>
      </c>
      <c r="C39" s="31"/>
      <c r="D39" s="32" t="str">
        <f>$D$37</f>
        <v>По мере поступления информации в органы опеки и попечительства</v>
      </c>
      <c r="E39" s="29"/>
      <c r="F39" s="29"/>
      <c r="G39" s="27"/>
      <c r="H39" s="28">
        <f t="shared" si="2"/>
        <v>0</v>
      </c>
      <c r="I39" s="11"/>
      <c r="J39" s="11"/>
      <c r="K39" s="11"/>
      <c r="L39" s="11"/>
      <c r="M39" s="11"/>
      <c r="N39" s="29">
        <f t="shared" si="3"/>
        <v>0</v>
      </c>
      <c r="O39" s="12"/>
      <c r="P39" s="19"/>
    </row>
    <row r="40" spans="1:16" s="2" customFormat="1" ht="28.9" customHeight="1" x14ac:dyDescent="0.25">
      <c r="A40" s="5" t="s">
        <v>81</v>
      </c>
      <c r="B40" s="30" t="str">
        <f>[1]Лист1!$B$31</f>
        <v>Организация досуговой  занятости несовершеннолетних и молодежи, привлечение подростков и молодежи к здоровому образу жизни</v>
      </c>
      <c r="C40" s="31"/>
      <c r="D40" s="32" t="str">
        <f>[1]Лист1!$H$31</f>
        <v>В рамках исполнения ВЦП по организации досуга и развитию физ. культуры и спорта</v>
      </c>
      <c r="E40" s="29"/>
      <c r="F40" s="29"/>
      <c r="G40" s="27"/>
      <c r="H40" s="28">
        <f t="shared" si="2"/>
        <v>0</v>
      </c>
      <c r="I40" s="11"/>
      <c r="J40" s="11"/>
      <c r="K40" s="11"/>
      <c r="L40" s="11"/>
      <c r="M40" s="11"/>
      <c r="N40" s="29">
        <f t="shared" si="3"/>
        <v>0</v>
      </c>
      <c r="O40" s="12"/>
      <c r="P40" s="19"/>
    </row>
    <row r="41" spans="1:16" s="2" customFormat="1" ht="69.599999999999994" customHeight="1" x14ac:dyDescent="0.25">
      <c r="A41" s="5" t="s">
        <v>101</v>
      </c>
      <c r="B41" s="30" t="s">
        <v>102</v>
      </c>
      <c r="C41" s="31"/>
      <c r="D41" s="32" t="s">
        <v>103</v>
      </c>
      <c r="E41" s="29"/>
      <c r="F41" s="29"/>
      <c r="G41" s="27"/>
      <c r="H41" s="28">
        <v>0</v>
      </c>
      <c r="I41" s="11"/>
      <c r="J41" s="11"/>
      <c r="K41" s="11"/>
      <c r="L41" s="11"/>
      <c r="M41" s="11"/>
      <c r="N41" s="29">
        <v>0</v>
      </c>
      <c r="O41" s="19"/>
      <c r="P41" s="19"/>
    </row>
    <row r="42" spans="1:16" s="2" customFormat="1" ht="57.6" customHeight="1" x14ac:dyDescent="0.25">
      <c r="A42" s="5" t="s">
        <v>104</v>
      </c>
      <c r="B42" s="30" t="s">
        <v>105</v>
      </c>
      <c r="C42" s="31"/>
      <c r="D42" s="32" t="s">
        <v>103</v>
      </c>
      <c r="E42" s="29"/>
      <c r="F42" s="29"/>
      <c r="G42" s="27"/>
      <c r="H42" s="28">
        <v>0</v>
      </c>
      <c r="I42" s="11"/>
      <c r="J42" s="11"/>
      <c r="K42" s="11"/>
      <c r="L42" s="11"/>
      <c r="M42" s="11"/>
      <c r="N42" s="29">
        <v>0</v>
      </c>
      <c r="O42" s="19"/>
      <c r="P42" s="19"/>
    </row>
    <row r="43" spans="1:16" s="51" customFormat="1" ht="37.9" customHeight="1" x14ac:dyDescent="0.25">
      <c r="A43" s="5"/>
      <c r="B43" s="35" t="s">
        <v>31</v>
      </c>
      <c r="C43" s="49" t="str">
        <f>C30</f>
        <v xml:space="preserve">*968 0709 79510 00510 244 226  </v>
      </c>
      <c r="D43" s="50"/>
      <c r="E43" s="37"/>
      <c r="F43" s="37"/>
      <c r="G43" s="27"/>
      <c r="H43" s="69">
        <f>SUM(M43:N43)</f>
        <v>175.1</v>
      </c>
      <c r="I43" s="69">
        <f>SUM(I30:I31)</f>
        <v>16.25</v>
      </c>
      <c r="J43" s="69">
        <f>SUM(J30:J31)</f>
        <v>35.25</v>
      </c>
      <c r="K43" s="69">
        <v>16.25</v>
      </c>
      <c r="L43" s="69">
        <v>16.25</v>
      </c>
      <c r="M43" s="69">
        <f>SUM(M30:M42)</f>
        <v>84</v>
      </c>
      <c r="N43" s="69">
        <v>91.1</v>
      </c>
      <c r="P43" s="19">
        <v>99782</v>
      </c>
    </row>
    <row r="44" spans="1:16" x14ac:dyDescent="0.25">
      <c r="A44" s="5"/>
      <c r="B44" s="35" t="s">
        <v>15</v>
      </c>
      <c r="C44" s="36"/>
      <c r="D44" s="36"/>
      <c r="E44" s="7">
        <f>SUM(E30:E40)</f>
        <v>345</v>
      </c>
      <c r="F44" s="7">
        <f>SUM(F30:F40)</f>
        <v>26000</v>
      </c>
      <c r="G44" s="27">
        <f t="shared" si="1"/>
        <v>0.3454421659724447</v>
      </c>
      <c r="H44" s="69">
        <f t="shared" ref="H44:N44" si="4">SUM(H43:H43)</f>
        <v>175.1</v>
      </c>
      <c r="I44" s="69">
        <f t="shared" si="4"/>
        <v>16.25</v>
      </c>
      <c r="J44" s="69">
        <f t="shared" si="4"/>
        <v>35.25</v>
      </c>
      <c r="K44" s="69">
        <f t="shared" si="4"/>
        <v>16.25</v>
      </c>
      <c r="L44" s="69">
        <f t="shared" si="4"/>
        <v>16.25</v>
      </c>
      <c r="M44" s="69">
        <f t="shared" si="4"/>
        <v>84</v>
      </c>
      <c r="N44" s="69">
        <f t="shared" si="4"/>
        <v>91.1</v>
      </c>
      <c r="P44" s="19">
        <v>99782</v>
      </c>
    </row>
    <row r="45" spans="1:16" s="2" customFormat="1" ht="72" customHeight="1" x14ac:dyDescent="0.25">
      <c r="A45" s="102" t="s">
        <v>125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</row>
    <row r="46" spans="1:16" ht="18.600000000000001" customHeight="1" x14ac:dyDescent="0.25">
      <c r="A46" s="106" t="s">
        <v>41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</row>
    <row r="47" spans="1:16" ht="15" customHeight="1" x14ac:dyDescent="0.25">
      <c r="A47" s="109" t="s">
        <v>42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1"/>
    </row>
    <row r="48" spans="1:16" ht="50.45" customHeight="1" x14ac:dyDescent="0.25">
      <c r="A48" s="105" t="s">
        <v>33</v>
      </c>
      <c r="B48" s="90" t="s">
        <v>34</v>
      </c>
      <c r="C48" s="91"/>
      <c r="D48" s="91"/>
      <c r="E48" s="92"/>
      <c r="F48" s="105" t="s">
        <v>35</v>
      </c>
      <c r="G48" s="72" t="s">
        <v>36</v>
      </c>
      <c r="H48" s="72"/>
      <c r="I48" s="15" t="s">
        <v>37</v>
      </c>
      <c r="J48" s="16"/>
      <c r="K48" s="16"/>
      <c r="L48" s="16"/>
      <c r="M48" s="72" t="s">
        <v>39</v>
      </c>
      <c r="N48" s="72"/>
    </row>
    <row r="49" spans="1:14" ht="66.75" customHeight="1" x14ac:dyDescent="0.25">
      <c r="A49" s="105"/>
      <c r="B49" s="93"/>
      <c r="C49" s="94"/>
      <c r="D49" s="94"/>
      <c r="E49" s="95"/>
      <c r="F49" s="105"/>
      <c r="G49" s="9">
        <v>2022</v>
      </c>
      <c r="H49" s="9">
        <v>2023</v>
      </c>
      <c r="I49" s="15" t="s">
        <v>38</v>
      </c>
      <c r="J49" s="16"/>
      <c r="K49" s="16"/>
      <c r="L49" s="16"/>
      <c r="M49" s="72"/>
      <c r="N49" s="72"/>
    </row>
    <row r="50" spans="1:14" s="2" customFormat="1" ht="27" customHeight="1" x14ac:dyDescent="0.25">
      <c r="A50" s="39">
        <v>1</v>
      </c>
      <c r="B50" s="96" t="s">
        <v>43</v>
      </c>
      <c r="C50" s="97"/>
      <c r="D50" s="97"/>
      <c r="E50" s="98"/>
      <c r="F50" s="60" t="s">
        <v>40</v>
      </c>
      <c r="G50" s="60">
        <v>13</v>
      </c>
      <c r="H50" s="61">
        <v>13</v>
      </c>
      <c r="I50" s="15"/>
      <c r="J50" s="16"/>
      <c r="K50" s="16"/>
      <c r="L50" s="16"/>
      <c r="M50" s="10"/>
      <c r="N50" s="16"/>
    </row>
    <row r="51" spans="1:14" ht="19.899999999999999" customHeight="1" x14ac:dyDescent="0.25">
      <c r="A51" s="40">
        <v>2</v>
      </c>
      <c r="B51" s="96" t="s">
        <v>82</v>
      </c>
      <c r="C51" s="97"/>
      <c r="D51" s="97"/>
      <c r="E51" s="98"/>
      <c r="F51" s="60" t="s">
        <v>40</v>
      </c>
      <c r="G51" s="63">
        <f>G44</f>
        <v>0.3454421659724447</v>
      </c>
      <c r="H51" s="38">
        <f>G44</f>
        <v>0.3454421659724447</v>
      </c>
      <c r="M51" s="10"/>
      <c r="N51" s="16"/>
    </row>
    <row r="52" spans="1:14" ht="27" customHeight="1" x14ac:dyDescent="0.25">
      <c r="A52" s="52">
        <v>3</v>
      </c>
      <c r="B52" s="99" t="s">
        <v>83</v>
      </c>
      <c r="C52" s="100"/>
      <c r="D52" s="100"/>
      <c r="E52" s="101"/>
      <c r="F52" s="64" t="s">
        <v>44</v>
      </c>
      <c r="G52" s="65">
        <v>0.24299999999999999</v>
      </c>
      <c r="H52" s="54">
        <f>N44</f>
        <v>91.1</v>
      </c>
      <c r="M52" s="55"/>
      <c r="N52" s="53"/>
    </row>
    <row r="53" spans="1:14" x14ac:dyDescent="0.25">
      <c r="A53" s="112" t="s">
        <v>75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4"/>
    </row>
    <row r="54" spans="1:14" ht="30" customHeight="1" x14ac:dyDescent="0.25">
      <c r="A54" s="115" t="s">
        <v>85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</row>
    <row r="55" spans="1:14" ht="36.75" hidden="1" x14ac:dyDescent="0.25">
      <c r="A55" s="70" t="s">
        <v>46</v>
      </c>
      <c r="B55" s="70"/>
      <c r="C55" s="21" t="s">
        <v>47</v>
      </c>
      <c r="D55" s="84" t="s">
        <v>48</v>
      </c>
      <c r="E55" s="84"/>
      <c r="F55" s="84"/>
      <c r="G55" s="84"/>
      <c r="H55" s="84"/>
      <c r="I55" s="84"/>
      <c r="J55" s="84"/>
      <c r="K55" s="84"/>
      <c r="L55" s="84"/>
      <c r="M55" s="84"/>
      <c r="N55" s="21" t="s">
        <v>49</v>
      </c>
    </row>
    <row r="56" spans="1:14" ht="27.6" hidden="1" customHeight="1" x14ac:dyDescent="0.25">
      <c r="A56" s="76" t="s">
        <v>56</v>
      </c>
      <c r="B56" s="76"/>
      <c r="C56" s="144">
        <v>0.4</v>
      </c>
      <c r="D56" s="70" t="s">
        <v>50</v>
      </c>
      <c r="E56" s="70"/>
      <c r="F56" s="70"/>
      <c r="G56" s="70"/>
      <c r="H56" s="70"/>
      <c r="I56" s="70"/>
      <c r="J56" s="70"/>
      <c r="K56" s="70"/>
      <c r="L56" s="70"/>
      <c r="M56" s="70"/>
      <c r="N56" s="22">
        <v>10</v>
      </c>
    </row>
    <row r="57" spans="1:14" ht="19.899999999999999" hidden="1" customHeight="1" x14ac:dyDescent="0.25">
      <c r="A57" s="76"/>
      <c r="B57" s="76"/>
      <c r="C57" s="144"/>
      <c r="D57" s="70" t="s">
        <v>51</v>
      </c>
      <c r="E57" s="70"/>
      <c r="F57" s="70"/>
      <c r="G57" s="70"/>
      <c r="H57" s="70"/>
      <c r="I57" s="70"/>
      <c r="J57" s="70"/>
      <c r="K57" s="70"/>
      <c r="L57" s="70"/>
      <c r="M57" s="70"/>
      <c r="N57" s="22">
        <v>8</v>
      </c>
    </row>
    <row r="58" spans="1:14" ht="16.149999999999999" hidden="1" customHeight="1" x14ac:dyDescent="0.25">
      <c r="A58" s="76"/>
      <c r="B58" s="76"/>
      <c r="C58" s="144"/>
      <c r="D58" s="70" t="s">
        <v>52</v>
      </c>
      <c r="E58" s="70"/>
      <c r="F58" s="70"/>
      <c r="G58" s="70"/>
      <c r="H58" s="70"/>
      <c r="I58" s="70"/>
      <c r="J58" s="70"/>
      <c r="K58" s="70"/>
      <c r="L58" s="70"/>
      <c r="M58" s="70"/>
      <c r="N58" s="22">
        <v>6</v>
      </c>
    </row>
    <row r="59" spans="1:14" ht="19.899999999999999" hidden="1" customHeight="1" x14ac:dyDescent="0.25">
      <c r="A59" s="76"/>
      <c r="B59" s="76"/>
      <c r="C59" s="144"/>
      <c r="D59" s="70" t="s">
        <v>53</v>
      </c>
      <c r="E59" s="70"/>
      <c r="F59" s="70"/>
      <c r="G59" s="70"/>
      <c r="H59" s="70"/>
      <c r="I59" s="70"/>
      <c r="J59" s="70"/>
      <c r="K59" s="70"/>
      <c r="L59" s="70"/>
      <c r="M59" s="70"/>
      <c r="N59" s="22">
        <v>4</v>
      </c>
    </row>
    <row r="60" spans="1:14" ht="24.6" hidden="1" customHeight="1" x14ac:dyDescent="0.25">
      <c r="A60" s="76"/>
      <c r="B60" s="76"/>
      <c r="C60" s="144"/>
      <c r="D60" s="70" t="s">
        <v>54</v>
      </c>
      <c r="E60" s="70"/>
      <c r="F60" s="70"/>
      <c r="G60" s="70"/>
      <c r="H60" s="70"/>
      <c r="I60" s="70"/>
      <c r="J60" s="70"/>
      <c r="K60" s="70"/>
      <c r="L60" s="70"/>
      <c r="M60" s="70"/>
      <c r="N60" s="22">
        <v>2</v>
      </c>
    </row>
    <row r="61" spans="1:14" ht="18.600000000000001" hidden="1" customHeight="1" x14ac:dyDescent="0.25">
      <c r="A61" s="76"/>
      <c r="B61" s="76"/>
      <c r="C61" s="144"/>
      <c r="D61" s="70" t="s">
        <v>55</v>
      </c>
      <c r="E61" s="70"/>
      <c r="F61" s="70"/>
      <c r="G61" s="70"/>
      <c r="H61" s="70"/>
      <c r="I61" s="70"/>
      <c r="J61" s="70"/>
      <c r="K61" s="70"/>
      <c r="L61" s="70"/>
      <c r="M61" s="70"/>
      <c r="N61" s="22">
        <v>1</v>
      </c>
    </row>
    <row r="62" spans="1:14" ht="14.45" hidden="1" customHeight="1" x14ac:dyDescent="0.25">
      <c r="A62" s="76" t="s">
        <v>62</v>
      </c>
      <c r="B62" s="76"/>
      <c r="C62" s="84">
        <v>0.4</v>
      </c>
      <c r="D62" s="70" t="s">
        <v>57</v>
      </c>
      <c r="E62" s="70"/>
      <c r="F62" s="70"/>
      <c r="G62" s="70"/>
      <c r="H62" s="70"/>
      <c r="I62" s="70"/>
      <c r="J62" s="70"/>
      <c r="K62" s="70"/>
      <c r="L62" s="70"/>
      <c r="M62" s="70"/>
      <c r="N62" s="22">
        <v>10</v>
      </c>
    </row>
    <row r="63" spans="1:14" ht="26.45" hidden="1" customHeight="1" x14ac:dyDescent="0.25">
      <c r="A63" s="76"/>
      <c r="B63" s="76"/>
      <c r="C63" s="84"/>
      <c r="D63" s="70" t="s">
        <v>58</v>
      </c>
      <c r="E63" s="70"/>
      <c r="F63" s="70"/>
      <c r="G63" s="70"/>
      <c r="H63" s="70"/>
      <c r="I63" s="70"/>
      <c r="J63" s="70"/>
      <c r="K63" s="70"/>
      <c r="L63" s="70"/>
      <c r="M63" s="70"/>
      <c r="N63" s="22">
        <v>8</v>
      </c>
    </row>
    <row r="64" spans="1:14" ht="25.9" hidden="1" customHeight="1" x14ac:dyDescent="0.25">
      <c r="A64" s="76"/>
      <c r="B64" s="76"/>
      <c r="C64" s="84"/>
      <c r="D64" s="70" t="s">
        <v>59</v>
      </c>
      <c r="E64" s="70"/>
      <c r="F64" s="70"/>
      <c r="G64" s="70"/>
      <c r="H64" s="70"/>
      <c r="I64" s="70"/>
      <c r="J64" s="70"/>
      <c r="K64" s="70"/>
      <c r="L64" s="70"/>
      <c r="M64" s="70"/>
      <c r="N64" s="22">
        <v>6</v>
      </c>
    </row>
    <row r="65" spans="1:14" ht="27.6" hidden="1" customHeight="1" x14ac:dyDescent="0.25">
      <c r="A65" s="76"/>
      <c r="B65" s="76"/>
      <c r="C65" s="84"/>
      <c r="D65" s="70" t="s">
        <v>60</v>
      </c>
      <c r="E65" s="70"/>
      <c r="F65" s="70"/>
      <c r="G65" s="70"/>
      <c r="H65" s="70"/>
      <c r="I65" s="70"/>
      <c r="J65" s="70"/>
      <c r="K65" s="70"/>
      <c r="L65" s="70"/>
      <c r="M65" s="70"/>
      <c r="N65" s="22">
        <v>4</v>
      </c>
    </row>
    <row r="66" spans="1:14" ht="24" hidden="1" customHeight="1" x14ac:dyDescent="0.25">
      <c r="A66" s="76"/>
      <c r="B66" s="76"/>
      <c r="C66" s="84"/>
      <c r="D66" s="70" t="s">
        <v>61</v>
      </c>
      <c r="E66" s="70"/>
      <c r="F66" s="70"/>
      <c r="G66" s="70"/>
      <c r="H66" s="70"/>
      <c r="I66" s="70"/>
      <c r="J66" s="70"/>
      <c r="K66" s="70"/>
      <c r="L66" s="70"/>
      <c r="M66" s="70"/>
      <c r="N66" s="22">
        <v>1</v>
      </c>
    </row>
    <row r="67" spans="1:14" ht="12.6" hidden="1" customHeight="1" x14ac:dyDescent="0.25">
      <c r="A67" s="76" t="s">
        <v>65</v>
      </c>
      <c r="B67" s="76"/>
      <c r="C67" s="84">
        <v>0.2</v>
      </c>
      <c r="D67" s="70" t="s">
        <v>63</v>
      </c>
      <c r="E67" s="70"/>
      <c r="F67" s="70"/>
      <c r="G67" s="70"/>
      <c r="H67" s="70"/>
      <c r="I67" s="70"/>
      <c r="J67" s="70"/>
      <c r="K67" s="70"/>
      <c r="L67" s="70"/>
      <c r="M67" s="70"/>
      <c r="N67" s="23">
        <v>10</v>
      </c>
    </row>
    <row r="68" spans="1:14" ht="25.15" hidden="1" customHeight="1" x14ac:dyDescent="0.25">
      <c r="A68" s="76"/>
      <c r="B68" s="76"/>
      <c r="C68" s="84"/>
      <c r="D68" s="70" t="s">
        <v>64</v>
      </c>
      <c r="E68" s="70"/>
      <c r="F68" s="70"/>
      <c r="G68" s="70"/>
      <c r="H68" s="70"/>
      <c r="I68" s="70"/>
      <c r="J68" s="70"/>
      <c r="K68" s="70"/>
      <c r="L68" s="70"/>
      <c r="M68" s="70"/>
      <c r="N68" s="23">
        <v>1</v>
      </c>
    </row>
    <row r="69" spans="1:14" ht="14.45" customHeight="1" x14ac:dyDescent="0.25">
      <c r="A69" s="85" t="s">
        <v>74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7"/>
    </row>
    <row r="70" spans="1:14" ht="48.6" customHeight="1" x14ac:dyDescent="0.25">
      <c r="A70" s="72" t="s">
        <v>66</v>
      </c>
      <c r="B70" s="72"/>
      <c r="C70" s="72"/>
      <c r="D70" s="72" t="s">
        <v>67</v>
      </c>
      <c r="E70" s="72"/>
      <c r="F70" s="72"/>
      <c r="G70" s="72"/>
      <c r="H70" s="71" t="s">
        <v>73</v>
      </c>
      <c r="I70" s="71"/>
      <c r="J70" s="71"/>
      <c r="K70" s="71"/>
      <c r="L70" s="71"/>
      <c r="M70" s="71"/>
      <c r="N70" s="71"/>
    </row>
    <row r="71" spans="1:14" ht="21" customHeight="1" x14ac:dyDescent="0.25">
      <c r="A71" s="83" t="s">
        <v>68</v>
      </c>
      <c r="B71" s="83"/>
      <c r="C71" s="83"/>
      <c r="D71" s="72" t="s">
        <v>69</v>
      </c>
      <c r="E71" s="72"/>
      <c r="F71" s="72"/>
      <c r="G71" s="72"/>
      <c r="H71" s="72" t="s">
        <v>112</v>
      </c>
      <c r="I71" s="72"/>
      <c r="J71" s="72"/>
      <c r="K71" s="72"/>
      <c r="L71" s="72"/>
      <c r="M71" s="72"/>
      <c r="N71" s="72"/>
    </row>
    <row r="72" spans="1:14" ht="79.150000000000006" customHeight="1" x14ac:dyDescent="0.25">
      <c r="A72" s="83" t="s">
        <v>70</v>
      </c>
      <c r="B72" s="83"/>
      <c r="C72" s="83"/>
      <c r="D72" s="72" t="s">
        <v>71</v>
      </c>
      <c r="E72" s="72"/>
      <c r="F72" s="72"/>
      <c r="G72" s="72"/>
      <c r="H72" s="72" t="s">
        <v>112</v>
      </c>
      <c r="I72" s="72"/>
      <c r="J72" s="72"/>
      <c r="K72" s="72"/>
      <c r="L72" s="72"/>
      <c r="M72" s="72"/>
      <c r="N72" s="72"/>
    </row>
    <row r="73" spans="1:14" ht="26.45" customHeight="1" x14ac:dyDescent="0.25">
      <c r="A73" s="105" t="s">
        <v>106</v>
      </c>
      <c r="B73" s="105"/>
      <c r="C73" s="105"/>
      <c r="D73" s="72" t="s">
        <v>72</v>
      </c>
      <c r="E73" s="72"/>
      <c r="F73" s="72"/>
      <c r="G73" s="72"/>
      <c r="H73" s="73" t="s">
        <v>112</v>
      </c>
      <c r="I73" s="74"/>
      <c r="J73" s="74"/>
      <c r="K73" s="74"/>
      <c r="L73" s="74"/>
      <c r="M73" s="74"/>
      <c r="N73" s="75"/>
    </row>
    <row r="74" spans="1:14" x14ac:dyDescent="0.25">
      <c r="A74" s="51"/>
      <c r="B74" s="88" t="s">
        <v>110</v>
      </c>
      <c r="C74" s="88"/>
      <c r="D74" s="20"/>
      <c r="E74" s="20"/>
      <c r="F74" s="20"/>
      <c r="G74" s="20"/>
      <c r="H74" s="89" t="s">
        <v>84</v>
      </c>
      <c r="I74" s="89"/>
      <c r="J74" s="89"/>
      <c r="K74" s="89"/>
      <c r="L74" s="89"/>
      <c r="M74" s="89"/>
      <c r="N74" s="89"/>
    </row>
    <row r="75" spans="1:14" x14ac:dyDescent="0.25">
      <c r="A75" s="51"/>
      <c r="B75" s="20" t="str">
        <f>[2]Лист1!B49</f>
        <v>МА МО МО Озеро Долгое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</sheetData>
  <mergeCells count="102">
    <mergeCell ref="C1:E1"/>
    <mergeCell ref="A23:N23"/>
    <mergeCell ref="J27:J29"/>
    <mergeCell ref="K27:K29"/>
    <mergeCell ref="L27:L29"/>
    <mergeCell ref="A26:A29"/>
    <mergeCell ref="B26:B29"/>
    <mergeCell ref="C26:C29"/>
    <mergeCell ref="D61:M61"/>
    <mergeCell ref="A56:B61"/>
    <mergeCell ref="C56:C61"/>
    <mergeCell ref="D56:M56"/>
    <mergeCell ref="D57:M57"/>
    <mergeCell ref="D58:M58"/>
    <mergeCell ref="D59:M59"/>
    <mergeCell ref="D60:M60"/>
    <mergeCell ref="A24:N24"/>
    <mergeCell ref="M28:M29"/>
    <mergeCell ref="N28:N29"/>
    <mergeCell ref="A25:N25"/>
    <mergeCell ref="D26:D29"/>
    <mergeCell ref="A22:N22"/>
    <mergeCell ref="F1:N1"/>
    <mergeCell ref="A6:B6"/>
    <mergeCell ref="A7:B7"/>
    <mergeCell ref="A8:B8"/>
    <mergeCell ref="C6:N6"/>
    <mergeCell ref="C7:N7"/>
    <mergeCell ref="C8:N8"/>
    <mergeCell ref="A5:B5"/>
    <mergeCell ref="A2:L2"/>
    <mergeCell ref="A4:B4"/>
    <mergeCell ref="C4:N4"/>
    <mergeCell ref="C5:N5"/>
    <mergeCell ref="A3:N3"/>
    <mergeCell ref="A9:B9"/>
    <mergeCell ref="A10:B10"/>
    <mergeCell ref="C11:N11"/>
    <mergeCell ref="C9:N9"/>
    <mergeCell ref="C10:N10"/>
    <mergeCell ref="A11:B11"/>
    <mergeCell ref="C19:N19"/>
    <mergeCell ref="C20:N20"/>
    <mergeCell ref="A21:B21"/>
    <mergeCell ref="A12:B18"/>
    <mergeCell ref="C21:N21"/>
    <mergeCell ref="C12:N12"/>
    <mergeCell ref="C13:N13"/>
    <mergeCell ref="C14:N14"/>
    <mergeCell ref="C15:N15"/>
    <mergeCell ref="C16:N16"/>
    <mergeCell ref="C17:N17"/>
    <mergeCell ref="A19:B19"/>
    <mergeCell ref="A20:B20"/>
    <mergeCell ref="C18:N18"/>
    <mergeCell ref="B74:C74"/>
    <mergeCell ref="H74:N74"/>
    <mergeCell ref="B48:E49"/>
    <mergeCell ref="B50:E50"/>
    <mergeCell ref="B51:E51"/>
    <mergeCell ref="B52:E52"/>
    <mergeCell ref="A45:N45"/>
    <mergeCell ref="G48:H48"/>
    <mergeCell ref="F48:F49"/>
    <mergeCell ref="A46:N46"/>
    <mergeCell ref="A47:N47"/>
    <mergeCell ref="A48:A49"/>
    <mergeCell ref="M48:N49"/>
    <mergeCell ref="A53:N53"/>
    <mergeCell ref="A54:N54"/>
    <mergeCell ref="D55:M55"/>
    <mergeCell ref="A55:B55"/>
    <mergeCell ref="D62:M62"/>
    <mergeCell ref="D64:M64"/>
    <mergeCell ref="D65:M65"/>
    <mergeCell ref="D66:M66"/>
    <mergeCell ref="C62:C66"/>
    <mergeCell ref="A73:C73"/>
    <mergeCell ref="D70:G70"/>
    <mergeCell ref="D63:M63"/>
    <mergeCell ref="H70:N70"/>
    <mergeCell ref="H71:N71"/>
    <mergeCell ref="H72:N72"/>
    <mergeCell ref="H73:N73"/>
    <mergeCell ref="A62:B66"/>
    <mergeCell ref="M27:N27"/>
    <mergeCell ref="H26:N26"/>
    <mergeCell ref="H27:H29"/>
    <mergeCell ref="E26:F28"/>
    <mergeCell ref="I27:I29"/>
    <mergeCell ref="G26:G29"/>
    <mergeCell ref="D71:G71"/>
    <mergeCell ref="D72:G72"/>
    <mergeCell ref="D73:G73"/>
    <mergeCell ref="A70:C70"/>
    <mergeCell ref="A71:C71"/>
    <mergeCell ref="A72:C72"/>
    <mergeCell ref="C67:C68"/>
    <mergeCell ref="D67:M67"/>
    <mergeCell ref="D68:M68"/>
    <mergeCell ref="A67:B68"/>
    <mergeCell ref="A69:N69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2021-11-11T11:44:03Z</dcterms:modified>
</cp:coreProperties>
</file>