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3250" windowHeight="1257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1" l="1"/>
  <c r="M39" i="1"/>
  <c r="L39" i="1"/>
  <c r="K39" i="1"/>
  <c r="J39" i="1"/>
  <c r="I39" i="1"/>
  <c r="M26" i="1"/>
  <c r="H39" i="1" l="1"/>
  <c r="C39" i="1" l="1"/>
  <c r="F40" i="1" l="1"/>
  <c r="B71" i="1"/>
  <c r="N29" i="1" l="1"/>
  <c r="H29" i="1" s="1"/>
  <c r="N30" i="1"/>
  <c r="H30" i="1" s="1"/>
  <c r="N31" i="1"/>
  <c r="H31" i="1" s="1"/>
  <c r="N32" i="1"/>
  <c r="H32" i="1" s="1"/>
  <c r="N33" i="1"/>
  <c r="H33" i="1" s="1"/>
  <c r="N34" i="1"/>
  <c r="H34" i="1" s="1"/>
  <c r="N35" i="1"/>
  <c r="H35" i="1" s="1"/>
  <c r="N36" i="1"/>
  <c r="H36" i="1" s="1"/>
  <c r="N28" i="1"/>
  <c r="H28" i="1" s="1"/>
  <c r="L40" i="1" l="1"/>
  <c r="G27" i="1"/>
  <c r="G40" i="1" s="1"/>
  <c r="E40" i="1" l="1"/>
  <c r="H27" i="1"/>
  <c r="M40" i="1"/>
  <c r="J40" i="1"/>
  <c r="H47" i="1" l="1"/>
  <c r="G47" i="1"/>
  <c r="N40" i="1"/>
  <c r="H48" i="1" s="1"/>
  <c r="I40" i="1"/>
  <c r="K40" i="1" l="1"/>
</calcChain>
</file>

<file path=xl/sharedStrings.xml><?xml version="1.0" encoding="utf-8"?>
<sst xmlns="http://schemas.openxmlformats.org/spreadsheetml/2006/main" count="146" uniqueCount="132">
  <si>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</si>
  <si>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</si>
  <si>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</si>
  <si>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</si>
  <si>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</si>
  <si>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№  п/п</t>
  </si>
  <si>
    <t>1.</t>
  </si>
  <si>
    <t>Наименование мероприятий</t>
  </si>
  <si>
    <t>КБК</t>
  </si>
  <si>
    <t>Ожидаемый результат в натуральных показателях</t>
  </si>
  <si>
    <t>1 кв.</t>
  </si>
  <si>
    <t>2 кв.</t>
  </si>
  <si>
    <t>3 кв.</t>
  </si>
  <si>
    <t xml:space="preserve"> 4 кв.</t>
  </si>
  <si>
    <t>2.</t>
  </si>
  <si>
    <t>ВСЕГО по программе</t>
  </si>
  <si>
    <t>Перечень подпрограмм (при их наличии)</t>
  </si>
  <si>
    <t>Целевые показатели ( индикаторы)</t>
  </si>
  <si>
    <t>Сроки и этапы реализации</t>
  </si>
  <si>
    <t xml:space="preserve">Перечень основных мероприятий муниципальной программы
</t>
  </si>
  <si>
    <t>_</t>
  </si>
  <si>
    <t xml:space="preserve">Объемы и источники финансирования 
( с разбивкой по годам и видам источников)
</t>
  </si>
  <si>
    <t xml:space="preserve">Ожидаемые конечные результаты реализации программы </t>
  </si>
  <si>
    <t>Система организации контроля над реализацией муниципальной программы</t>
  </si>
  <si>
    <t>Объём финансирования тыс.руб.)</t>
  </si>
  <si>
    <t>человек</t>
  </si>
  <si>
    <t>4</t>
  </si>
  <si>
    <t>5</t>
  </si>
  <si>
    <t xml:space="preserve">4. Перечень мероприятий муниципальной программы </t>
  </si>
  <si>
    <t>Итого</t>
  </si>
  <si>
    <t>7</t>
  </si>
  <si>
    <t>№ п/п</t>
  </si>
  <si>
    <t>Целевой показатель (наименование)</t>
  </si>
  <si>
    <t>Ед. измерения</t>
  </si>
  <si>
    <t>Значения целевых показателей (индикаторов)</t>
  </si>
  <si>
    <t>Отношение значения целевого показателя (индикатора) предшествующего года</t>
  </si>
  <si>
    <t>к отчётному</t>
  </si>
  <si>
    <t>Отношение значения целевого показателя (индикатора) предшествующего года к отчетному</t>
  </si>
  <si>
    <t>%</t>
  </si>
  <si>
    <t>6. .    Ожидаемые конечные результаты реализации программы</t>
  </si>
  <si>
    <t xml:space="preserve">Сведения о составе и значениях целевых показателей (индикаторов) программы </t>
  </si>
  <si>
    <t>Количество выполненных местной Администрацией мероприятий по отношению к запланированному количеству</t>
  </si>
  <si>
    <t>руб.</t>
  </si>
  <si>
    <t xml:space="preserve"> Увеличение удельного веса граждан принявших участие  в мероприятиях </t>
  </si>
  <si>
    <t>Формулировка частного критерия</t>
  </si>
  <si>
    <t>Значение весового коэффициента</t>
  </si>
  <si>
    <t>Градация</t>
  </si>
  <si>
    <t>Балльная оценка</t>
  </si>
  <si>
    <t>Выполнение плана программных мероприятий осуществлено в полном объеме</t>
  </si>
  <si>
    <t>План программных мероприятий выполнен не менее чем на 90%</t>
  </si>
  <si>
    <t>План программных мероприятий выполнен не менее чем на 70%</t>
  </si>
  <si>
    <t>План программных мероприятий выполнен не менее чем на 50%</t>
  </si>
  <si>
    <t>Фактическое выполнение плана программных мероприятий составляет от 30 до 50%</t>
  </si>
  <si>
    <t>План программных мероприятий выполнен не менее чем на 30%</t>
  </si>
  <si>
    <t>Выполнение плана мероприятий согласно утвержденной муниципальной программе (К1)</t>
  </si>
  <si>
    <t>Охват участников мероприятия не менее запланированного числа</t>
  </si>
  <si>
    <t>Отклонение (в сторону уменьшения) от плана охвата участников мероприятия не более 10%</t>
  </si>
  <si>
    <t>Отклонение (в сторону уменьшения) от плана охвата участников мероприятия не менее 10% и не более  30%</t>
  </si>
  <si>
    <t>Отклонение (в сторону уменьшения) от плана охвата участников мероприятия не менее  30% и не более 50%</t>
  </si>
  <si>
    <t>Отклонение (в сторону уменьшения) от плана охвата участников мероприятия более 50%</t>
  </si>
  <si>
    <t>Фактический охват программными мероприятиями  предполагаемых участников из целевой аудитории  от запланированного количества (К2), в %.</t>
  </si>
  <si>
    <t>Не менее 85%  от запланированных расходов</t>
  </si>
  <si>
    <t>Менее 85% от запланированных расходов</t>
  </si>
  <si>
    <t>Сумма средств местного бюджета Муниципального образования, направленная в отчетном периоде на  проведение  мероприятий в расчете на одного жителя (К3)</t>
  </si>
  <si>
    <t>Форма   контроля</t>
  </si>
  <si>
    <t>Периодичность</t>
  </si>
  <si>
    <t xml:space="preserve">Общий контроль исполнения </t>
  </si>
  <si>
    <t>ежеквартально</t>
  </si>
  <si>
    <t>Контроль  за ходом исполнения  Контрактов включает в себя организацию:
- приемки мероприятий,
- приемки отчетных документов,
-  подготовку распоряжений на оплату
- проведения экспертиз,
- подготовки отчетов по исполнению мероприятий</t>
  </si>
  <si>
    <t>По каждому мероприя-тию  в рамках исполне-ния Контрактов</t>
  </si>
  <si>
    <t>По мере поступления отчетности о выполнении  мероприятий</t>
  </si>
  <si>
    <t>Ответственный исполнитель, 
осуществляющий контроль</t>
  </si>
  <si>
    <t>8.      Контроль реализации программы</t>
  </si>
  <si>
    <t xml:space="preserve">7. Оценка эффективности  программы </t>
  </si>
  <si>
    <t xml:space="preserve">Срок реализации </t>
  </si>
  <si>
    <t>экз</t>
  </si>
  <si>
    <t>8</t>
  </si>
  <si>
    <t>9</t>
  </si>
  <si>
    <t>10</t>
  </si>
  <si>
    <t>11</t>
  </si>
  <si>
    <t xml:space="preserve">Удельный вес населения, принявшего участие в мероприятиях муниципального образования </t>
  </si>
  <si>
    <t>Сумма средств местного бюджета Муниципального образования, направленная в отчетном периоде на мероприятия в расчете на одного жителя</t>
  </si>
  <si>
    <t>Никольский А.А.</t>
  </si>
  <si>
    <t xml:space="preserve"> Оценка эффективности программы и контроль за ходом ее реализации производится на основании Порядка о разработке, утверждении, реализации и оценке эффективности муниципальных программ в МО МО Озеро Долгое.  </t>
  </si>
  <si>
    <t>по отдельному плану</t>
  </si>
  <si>
    <t>по плану заседания комиссии</t>
  </si>
  <si>
    <t>6</t>
  </si>
  <si>
    <t>Местная администрация Муниципального образования Муниципальный округ Озеро Долгое (главный специалист по профилактике правонарушений).</t>
  </si>
  <si>
    <t xml:space="preserve"> Количество выполненных Местной администрацией мероприятий по отношению к запланированному количеству  (%);
 Удельный вес населения Муниципального  образования, принявшего участие в мероприятиях  (%);
  Сумма средств местного бюджета Муниципального образования, направленная в отчетном периоде на  проведение  мероприятий в расчете на одного жителя.
</t>
  </si>
  <si>
    <t>12</t>
  </si>
  <si>
    <t>по мере поступления информации</t>
  </si>
  <si>
    <t>13</t>
  </si>
  <si>
    <t>Контроль в форме камеральной проверки отчетности</t>
  </si>
  <si>
    <t xml:space="preserve">   
</t>
  </si>
  <si>
    <t>Противодействие терроризму и экстремизму, а также минимизация и (или) ликвидация последствий проявления терроризма и экстремизма, защита жизни граждан, проживающих на территории Муниципального образования Муниципальный округ Озеро Долгое (далее – МО МО Озеро Долгое), от террористических и экстремистских актов.</t>
  </si>
  <si>
    <t>• выявление и устранение причин и условий, способствующих совершению противоправных действий экстремистского и террористического характера;
• предупреждение террористических и экстремистских проявлений;
• содействие правоохранительным органам в выявлении правонарушений и преступлений данной категории;
• участие в минимизации и (или) ликвидации последствий проявлений терроризма и экстремизма;
• 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мероприятий;
• участие в мероприятиях по профилактике терроризма и экстремизма, а также по минимизации и (или) ликвидации последствий их проявлений, организуемых федеральными органами исполнительной власти и (или) исполнительными органами государственной власти Санкт-Петербурга;
•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самоуправления;
• направление предложений по вопросам участия в профилактике терроризма и экстремизма, а также в минимизации и (или) ликвидации последствий их проявлений в исполнительные органы государственной власти Санкт-Петербурга;</t>
  </si>
  <si>
    <t xml:space="preserve">Разработка, издание и распространение среди населения МО тематических брошюр-памяток по вопросам профилактики терроризма, экстремизма. </t>
  </si>
  <si>
    <t>Размещение в муниципальных средствах массовой информации тематической информации.</t>
  </si>
  <si>
    <t>Информирование населения МО о мероприятиях Программы, проводимых органами местного самоуправления и районными администрациями, в том числе путем размещения в муниципальных средствах массовой информации анонсов мероприятий и репортажей об их проведении.</t>
  </si>
  <si>
    <r>
      <rPr>
        <b/>
        <sz val="10"/>
        <color theme="1"/>
        <rFont val="Times New Roman"/>
        <family val="1"/>
        <charset val="204"/>
      </rPr>
      <t>1. Содержание проблемы и обоснование необходимости ее решения программным методом</t>
    </r>
    <r>
      <rPr>
        <sz val="10"/>
        <color theme="1"/>
        <rFont val="Times New Roman"/>
        <family val="1"/>
        <charset val="204"/>
      </rPr>
      <t xml:space="preserve">
Проблема агрессивного и экстремистского поведения граждан становится все более актуальной в условиях российской действительности. Элементы экстремистского поведения формируются на фоне деформации социальной и культурной жизни общества. В перечень основных причин роста экстремистского поведения исследователи склонны включать следующие: социальное неравенство, желание самоутвердиться в мире взрослых, недостаточную социальную зрелость, а также недостаточный профессиональный и жизненный опыт, а, следовательно, и сравнительно невысокий (неопределенный) социальный статус.
 Реализация Программы позволит усилить роль органов местного самоуправления в проведении работ по профилактике экстремизма и терроризма в округе.
</t>
    </r>
  </si>
  <si>
    <t>Разработка, издание и распространение среди населения МО тематических брошюр-памяток по вопросам профилактики терроризма, экстремизма.</t>
  </si>
  <si>
    <t>9680709
79511 00520
244 226</t>
  </si>
  <si>
    <t>Участие в групповом конкурсе (тест), направленном на профилактику терроризма и экстремизма в молодежной среде, среди подростков, проживающих и обучающихся на территории МО МО Озеро Долгое. Закупка продукции, не предназначенной для дальнейшей перепродажи, а именно призового фонда  для награждения участников конкурса.</t>
  </si>
  <si>
    <t>ноябрь</t>
  </si>
  <si>
    <t>Взаимообмен информацией с иными субъектами профилактики экстремизма и терроризма (прокуратурой района, администрацией района, УМВД) о ставших известными в ходе проведения повседневной профилактической работы фактах о планирующихся, либо совершенных правонарушениях (преступлениях) экстремистского или террористического характера.</t>
  </si>
  <si>
    <t>Выявление мест нахождения на внутридомовых территориях бесхозного, разукомплектованного, длительное время не    эксплуатируемого транспорта.</t>
  </si>
  <si>
    <t>ежемесячно</t>
  </si>
  <si>
    <t>по указанию прокуратуры района</t>
  </si>
  <si>
    <t xml:space="preserve"> Ежемесячный обход территории муниципального образования на предмет выявления фактов нанесения на объекты, здания, сооружения, расположенные на территории, нацистской атрибутики или символики либо атрибутики, сходных с нацистской атрибутикой или символикой. </t>
  </si>
  <si>
    <t>Организация досуговой  занятости несовершеннолетних и молодежи, привлечение подростков и молодежи к здоровому образу жизни.</t>
  </si>
  <si>
    <t>Предоставление правоохранительным структурам (РУВД,  УФСБ, районная прокуратура) возможности размещения в муниципальных СМИ компетентной информации о результатах деятельности в области противодействия и профилактики терроризма и экстремизма.</t>
  </si>
  <si>
    <t>Проведение разъяснительной работы среди населения о действующем законодательстве Российской Федерации, регламентирующем порядок выделения бюджетных ассигнований на осуществление компенсационных выплат физическим и юридическим лицам, которым был причинен ущерб в результате террористического акта, и возмещение вреда, причиненного при пресечении террористического акта правомерными действиями, а также правилах осуществления социальной реабилитации лиц, пострадавших в результате террористического акта, и лиц, участвующих в борьбе с терроризмом.</t>
  </si>
  <si>
    <t>по мере обращения граждан</t>
  </si>
  <si>
    <t>Содействие территориальным управлениям федеральных органов исполнительной власти, осуществляющих борьбу с терроризмом, органами исполнительной власти Санкт-Петербурга с учетом характера и последствий террористического акта, а также других обстоятельств в принятии первоочередных мер, направленных на выявление и учет пострадавших, определение видов необходимой помощи в целях социальной реабилитации пострадавших.</t>
  </si>
  <si>
    <t>Заместитель начальника организационного отдела</t>
  </si>
  <si>
    <t>• ФЗ от 06.10.2003 № 131-ФЗ «Об общих принципах ОМСУ в Российской Федерации»;                                                                                                                                                                                                                                                     • Федеральный закон от 09.02.2007 № 16-ФЗ «О транспортной безопасности»;                                 
• Федеральный закон от 06.03.2006 № 35-ФЗ «О противодействии терроризму»;                                                                                                                                                                                                                                      • ФЗ от 25.07.2002 № 114-ФЗ «О противодействии экстремистской деятельности»;                                                                                                                                                                                                                                  • Федеральный закон от 28.12.2010 № 390-ФЗ «О  безопасности»;
• Концепция противодействия терроризму в РФ, утвержденная Президентом РФ 05.10.2009;
• Указ Президента РФ от 15.02.2012 № 851 «О  порядке установления уровней террористической опасности, предусматривающих принятие дополнительных мер по обеспечению безопасности, общества и государства» ;                                                                                                                                                                • Указ Президента Российской Федерации от 29.05.2020 № 344 «Об утверждении Стратегии противодействия экстремизму в Российской Федерации до 2025 года»; 
• Закон СПб от 23.09.2009 № 420-79, ст.10, п.1, пп 29 «Об организации МСУ в СПб» п.п. 29, п.1, ст.10. 
• Закон Санкт-Петербурга от 04.06.2007 № 230-42 «О профилактике правонарушений в Санкт-Петербурге»;
• Постановление Правительства Санкт-Петербурга от 15.01.2008 № 5 «О реализации Закона Санкт-Петербурга «О профилактике правонарушений в Санкт-Петербурге».                                                                                                                                       • Постановление Губернатора Санкт-Петербурга «Об утверждении решений Координационного совещания по обеспечению правопорядка в Санкт-Петербурге от 22.06.2020» от 14.08.2020 № 68-пг;
• Устав Муниципального образования Муниципальный округ Озеро Долгое.
• Решение Муниципального совета Муниципального образования Муниципальный округ Озеро Долгое от 10.12.2008 года № 51 «Об утверждении положения  об участии органов МСУ в профилактике терроризма и экстремизма, а так же в минимизации и (или) ликвидации последствий  проявления терроризма на территории МО МО Озеро Долгое».</t>
  </si>
  <si>
    <r>
      <rPr>
        <b/>
        <sz val="11"/>
        <color theme="1"/>
        <rFont val="Times New Roman"/>
        <family val="1"/>
        <charset val="204"/>
      </rPr>
      <t>3. Сроки и этапы реализации Программы</t>
    </r>
    <r>
      <rPr>
        <sz val="11"/>
        <color theme="1"/>
        <rFont val="Times New Roman"/>
        <family val="1"/>
        <charset val="204"/>
      </rPr>
      <t xml:space="preserve">
Программа реализуется в течение 2022-2023 годов без выделения на этапы её реализации.</t>
    </r>
  </si>
  <si>
    <t>2022 г</t>
  </si>
  <si>
    <t xml:space="preserve">УТВЕРЖДЕНО
Распоряжением МА ВМО МО Озеро Долгое 
от 25.10.2021 г №  01-04/29  Приложение № 9        
</t>
  </si>
  <si>
    <t>Контроль за реализацией муниципальной программы осуществляет: Местная Администрация ВМО МО Озеро Долгое</t>
  </si>
  <si>
    <r>
      <rPr>
        <b/>
        <sz val="10"/>
        <color theme="1"/>
        <rFont val="Times New Roman"/>
        <family val="1"/>
        <charset val="204"/>
      </rPr>
      <t>2.Цели и задачи программы</t>
    </r>
    <r>
      <rPr>
        <sz val="10"/>
        <color theme="1"/>
        <rFont val="Times New Roman"/>
        <family val="1"/>
        <charset val="204"/>
      </rPr>
      <t xml:space="preserve">
</t>
    </r>
    <r>
      <rPr>
        <b/>
        <sz val="10"/>
        <color theme="1"/>
        <rFont val="Times New Roman"/>
        <family val="1"/>
        <charset val="204"/>
      </rPr>
      <t>Цель программы:</t>
    </r>
    <r>
      <rPr>
        <sz val="10"/>
        <color theme="1"/>
        <rFont val="Times New Roman"/>
        <family val="1"/>
        <charset val="204"/>
      </rPr>
      <t xml:space="preserve">Противодействие терроризму и экстремизму, а также минимизация и (или) ликвидация последствий проявления терроризма и экстремизма, защита жизни граждан, проживающих на территории ВМО МО Озеро Долгое , от террористических и экстремистских актов.
</t>
    </r>
    <r>
      <rPr>
        <b/>
        <sz val="10"/>
        <color theme="1"/>
        <rFont val="Times New Roman"/>
        <family val="1"/>
        <charset val="204"/>
      </rPr>
      <t>Задачи программы:</t>
    </r>
    <r>
      <rPr>
        <sz val="10"/>
        <color theme="1"/>
        <rFont val="Times New Roman"/>
        <family val="1"/>
        <charset val="204"/>
      </rPr>
      <t xml:space="preserve">
• выявление и устранение причин и условий, способствующих совершению противоправных действий экстремистского и террористического характера;
• предупреждение террористических и экстремистских проявлений;
• содействие правоохранительным органам в выявлении правонарушений и преступлений данной категории;
• участие в минимизации и (или) ликвидации последствий проявлений терроризма и экстремизма;
• организация и проведение на территории муниципального образования информационно-пропагандистских мероприятий по разъяснению сущности терроризма и экстремизма, их общественной опасности, по формированию у граждан неприятия идеологии терроризма и экстремизма, в том числе путем распространения информационных материалов, печатной продукции, проведения разъяснительной работы и иных мероприятий;
• участие в мероприятиях по профилактике терроризма и экстремизма, а также по минимизации и (или) ликвидации последствий их проявлений, организуемых федеральными органами исполнительной власти и (или) исполнительными органами государственной власти Санкт-Петербурга;
• обеспечение выполнения требований к антитеррористической защищенности объектов, находящихся в муниципальной собственности или в ведении органов местного самоуправления;
• направление предложений по вопросам участия в профилактике терроризма и экстремизма, а также в минимизации и (или) ликвидации последствий их проявлений в исполнительные органы государственной власти Санкт-Петербурга;
</t>
    </r>
  </si>
  <si>
    <r>
      <t xml:space="preserve">2023г </t>
    </r>
    <r>
      <rPr>
        <i/>
        <sz val="9"/>
        <color theme="1"/>
        <rFont val="Times New Roman"/>
        <family val="1"/>
        <charset val="204"/>
      </rPr>
      <t xml:space="preserve">
</t>
    </r>
  </si>
  <si>
    <t>Всего</t>
  </si>
  <si>
    <t>Участие в деятельности межведомственной рабочей группы по борьбе с проявлениями экстремистской деятельности при прокуроре Приморского района.</t>
  </si>
  <si>
    <t>Участие в работе Антитерростической комиссии администрации Приморского района</t>
  </si>
  <si>
    <t xml:space="preserve">уд.вес участников к общ. населению в %
</t>
  </si>
  <si>
    <t xml:space="preserve">УТВЕРЖДЕНО
Распоряжением МА ВМО МО Озеро Долгое 
от __.__.2022 г № 01-04/__  Приложение № __       
</t>
  </si>
  <si>
    <t xml:space="preserve">Муниципальная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участию в  профилактике терроризма и экстремизма, а также  минимизации и (или) ликвидации последствий их проявлений на территории ВМО МО Озеро Долгое  в форме и порядке, установленных федеральным законодательством и законодательством Санкт-Петербурга на 2022 год. </t>
  </si>
  <si>
    <t>Муниципальная программа по участию в  профилактике терроризма и экстремизма, а также  минимизации и (или) ликвидации последствий их проявлений на территории ВМО образования Муниципальный округ Озеро Долгое  в форме и порядке, установленных федеральным законодательством и законодательством Санкт-Петербурга на 2022  год.</t>
  </si>
  <si>
    <t>Срок реализации программы 2022 год без выделения на этапы её реализации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</si>
  <si>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- Объём финансирования на 2022 год - 84,0 тысяч рублей;
 - Источник финансирования – средства местного бюджета МО МО Озеро Долгое</t>
    </r>
    <r>
      <rPr>
        <sz val="10"/>
        <color indexed="8"/>
        <rFont val="Times New Roman"/>
        <family val="1"/>
        <charset val="204"/>
      </rPr>
      <t xml:space="preserve">
</t>
    </r>
  </si>
  <si>
    <r>
      <rPr>
        <b/>
        <sz val="11"/>
        <color indexed="8"/>
        <rFont val="Times New Roman"/>
        <family val="1"/>
        <charset val="204"/>
      </rPr>
      <t>5. Финасовое обеспечение реализации муниципальной программы</t>
    </r>
    <r>
      <rPr>
        <sz val="11"/>
        <color indexed="8"/>
        <rFont val="Times New Roman"/>
        <family val="1"/>
        <charset val="204"/>
      </rPr>
      <t xml:space="preserve">
 Источниками финансирования программы являются средства местного бюджета МО МО Озеро Долгое.
объём финансирования на 2022 год  84,0 тысяч рублей;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</si>
</sst>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49" fontId="5" fillId="0" borderId="2" xfId="0" applyNumberFormat="1" applyFont="1" applyBorder="1" applyAlignment="1">
      <alignment horizontal="center" vertical="center"/>
    </xf>
    <xf numFmtId="1" fontId="8" fillId="0" borderId="2" xfId="0" applyNumberFormat="1" applyFont="1" applyBorder="1" applyAlignment="1">
      <alignment horizontal="left" vertical="top" wrapText="1" justifyLastLine="1" readingOrder="1"/>
    </xf>
    <xf numFmtId="49" fontId="12" fillId="0" borderId="2" xfId="0" applyNumberFormat="1" applyFont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 vertical="top" wrapText="1" justifyLastLine="1" readingOrder="1"/>
    </xf>
    <xf numFmtId="0" fontId="12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/>
    <xf numFmtId="164" fontId="1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0" xfId="0" applyFont="1"/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2" fontId="12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/>
    <xf numFmtId="0" fontId="19" fillId="0" borderId="2" xfId="0" applyFont="1" applyBorder="1" applyAlignment="1" applyProtection="1">
      <alignment horizontal="center" vertical="center" wrapText="1" readingOrder="1"/>
      <protection locked="0"/>
    </xf>
    <xf numFmtId="1" fontId="19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19" fillId="0" borderId="2" xfId="0" applyFont="1" applyBorder="1" applyAlignment="1" applyProtection="1">
      <alignment horizontal="center" vertical="top" wrapText="1" readingOrder="1"/>
      <protection locked="0"/>
    </xf>
    <xf numFmtId="0" fontId="20" fillId="0" borderId="2" xfId="0" applyFont="1" applyBorder="1" applyAlignment="1">
      <alignment horizontal="left" vertical="top" wrapText="1" readingOrder="1"/>
    </xf>
    <xf numFmtId="1" fontId="12" fillId="0" borderId="2" xfId="0" applyNumberFormat="1" applyFont="1" applyBorder="1" applyAlignment="1">
      <alignment horizontal="left" vertical="top" wrapText="1" justifyLastLine="1" readingOrder="1"/>
    </xf>
    <xf numFmtId="0" fontId="2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0" xfId="0" applyFont="1" applyBorder="1" applyAlignment="1">
      <alignment horizontal="right" vertical="top" wrapText="1"/>
    </xf>
    <xf numFmtId="1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quotePrefix="1" applyFont="1" applyBorder="1" applyAlignment="1" applyProtection="1">
      <alignment vertical="center" wrapText="1"/>
      <protection locked="0"/>
    </xf>
    <xf numFmtId="0" fontId="7" fillId="0" borderId="2" xfId="0" applyFont="1" applyBorder="1" applyAlignment="1" applyProtection="1">
      <alignment horizontal="left" vertical="top" wrapText="1" readingOrder="1"/>
      <protection locked="0"/>
    </xf>
    <xf numFmtId="0" fontId="8" fillId="0" borderId="2" xfId="0" applyFont="1" applyBorder="1" applyAlignment="1">
      <alignment horizontal="left" vertical="top" wrapText="1" readingOrder="1"/>
    </xf>
    <xf numFmtId="1" fontId="21" fillId="0" borderId="2" xfId="0" applyNumberFormat="1" applyFont="1" applyBorder="1" applyAlignment="1">
      <alignment horizontal="left" vertical="top" wrapText="1" justifyLastLine="1" readingOrder="1"/>
    </xf>
    <xf numFmtId="1" fontId="20" fillId="0" borderId="2" xfId="0" applyNumberFormat="1" applyFont="1" applyBorder="1" applyAlignment="1">
      <alignment horizontal="left" vertical="top" wrapText="1" justifyLastLine="1" readingOrder="1"/>
    </xf>
    <xf numFmtId="0" fontId="0" fillId="0" borderId="0" xfId="0" applyFont="1"/>
    <xf numFmtId="0" fontId="0" fillId="0" borderId="1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/>
    <xf numFmtId="1" fontId="12" fillId="0" borderId="2" xfId="0" applyNumberFormat="1" applyFont="1" applyBorder="1" applyAlignment="1" applyProtection="1">
      <alignment horizontal="center" vertical="center" wrapText="1" justifyLastLine="1" readingOrder="1"/>
      <protection locked="0"/>
    </xf>
    <xf numFmtId="1" fontId="7" fillId="0" borderId="2" xfId="0" applyNumberFormat="1" applyFont="1" applyBorder="1" applyAlignment="1">
      <alignment horizontal="left" vertical="center" wrapText="1" justifyLastLine="1" readingOrder="1"/>
    </xf>
    <xf numFmtId="165" fontId="5" fillId="0" borderId="2" xfId="0" applyNumberFormat="1" applyFont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 readingOrder="1"/>
      <protection locked="0"/>
    </xf>
    <xf numFmtId="165" fontId="12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0" xfId="0" applyBorder="1"/>
    <xf numFmtId="0" fontId="9" fillId="0" borderId="12" xfId="0" applyFont="1" applyBorder="1" applyAlignment="1">
      <alignment horizontal="justify"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22" fillId="0" borderId="0" xfId="0" applyFont="1"/>
    <xf numFmtId="164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2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center"/>
    </xf>
    <xf numFmtId="49" fontId="5" fillId="0" borderId="8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/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center" wrapText="1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7" fillId="0" borderId="2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0" fillId="0" borderId="0" xfId="0" applyFont="1" applyAlignment="1"/>
    <xf numFmtId="0" fontId="6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62;&#1055;%20&#1055;&#1088;&#1086;&#1092;&#1080;&#1083;&#1072;&#1082;&#1090;&#1080;&#1082;&#1072;%20&#1101;&#1082;&#1089;&#1090;&#1088;&#1077;&#1084;&#1080;&#1079;&#1084;&#1072;%20&#1080;%20&#1090;&#1077;&#1088;&#1088;&#1086;&#1088;&#1080;&#1079;&#1084;&#1072;%202019%20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21">
          <cell r="B21" t="str">
            <v xml:space="preserve">Взаимообмен информацией с иными субъектами профилактики экстремизма и терроризма (прокуратурой района, администрацией района, УМВД) о ставших известными в ходе проведения повседневной профилактической работы фактах о планирующихся, либо совершенных правонарушениях (преступлениях) экстремистского или террористического характера.
</v>
          </cell>
        </row>
        <row r="49">
          <cell r="B49" t="str">
            <v>МА МО МО Озеро Долгое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1"/>
  <sheetViews>
    <sheetView tabSelected="1" zoomScale="98" zoomScaleNormal="98" workbookViewId="0">
      <selection activeCell="A41" sqref="A41:N41"/>
    </sheetView>
  </sheetViews>
  <sheetFormatPr defaultRowHeight="15" x14ac:dyDescent="0.25"/>
  <cols>
    <col min="1" max="1" width="5.7109375" customWidth="1"/>
    <col min="2" max="2" width="60" customWidth="1"/>
    <col min="3" max="3" width="14.85546875" customWidth="1"/>
    <col min="4" max="4" width="13.85546875" customWidth="1"/>
    <col min="5" max="5" width="10.42578125" customWidth="1"/>
    <col min="6" max="6" width="7" customWidth="1"/>
    <col min="7" max="7" width="9.140625" style="2" customWidth="1"/>
    <col min="8" max="8" width="6.5703125" hidden="1" customWidth="1"/>
    <col min="9" max="13" width="6.5703125" customWidth="1"/>
    <col min="14" max="14" width="8.42578125" hidden="1" customWidth="1"/>
    <col min="15" max="16" width="9.140625" customWidth="1"/>
  </cols>
  <sheetData>
    <row r="1" spans="1:20" ht="46.15" customHeight="1" x14ac:dyDescent="0.25">
      <c r="B1" s="34" t="s">
        <v>93</v>
      </c>
      <c r="C1" s="130" t="s">
        <v>126</v>
      </c>
      <c r="D1" s="131"/>
      <c r="E1" s="132"/>
      <c r="F1" s="130" t="s">
        <v>118</v>
      </c>
      <c r="G1" s="140"/>
      <c r="H1" s="140"/>
      <c r="I1" s="140"/>
      <c r="J1" s="140"/>
      <c r="K1" s="140"/>
      <c r="L1" s="140"/>
      <c r="M1" s="140"/>
      <c r="N1" s="141"/>
    </row>
    <row r="2" spans="1:20" ht="63" customHeight="1" x14ac:dyDescent="0.25">
      <c r="A2" s="73" t="s">
        <v>127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5"/>
      <c r="Q2" s="1"/>
    </row>
    <row r="3" spans="1:20" ht="54.75" customHeight="1" x14ac:dyDescent="0.25">
      <c r="A3" s="127" t="s">
        <v>0</v>
      </c>
      <c r="B3" s="128"/>
      <c r="C3" s="118" t="s">
        <v>128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20" ht="297" customHeight="1" x14ac:dyDescent="0.25">
      <c r="A4" s="111" t="s">
        <v>1</v>
      </c>
      <c r="B4" s="123"/>
      <c r="C4" s="129" t="s">
        <v>115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T4" s="1"/>
    </row>
    <row r="5" spans="1:20" ht="34.15" customHeight="1" x14ac:dyDescent="0.25">
      <c r="A5" s="111" t="s">
        <v>2</v>
      </c>
      <c r="B5" s="123"/>
      <c r="C5" s="111" t="s">
        <v>87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55"/>
    </row>
    <row r="6" spans="1:20" ht="59.25" customHeight="1" x14ac:dyDescent="0.25">
      <c r="A6" s="111" t="s">
        <v>3</v>
      </c>
      <c r="B6" s="123"/>
      <c r="C6" s="124" t="s">
        <v>94</v>
      </c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6"/>
      <c r="O6" s="56"/>
      <c r="P6" s="55"/>
      <c r="Q6" s="19"/>
      <c r="R6" s="1"/>
    </row>
    <row r="7" spans="1:20" ht="259.89999999999998" customHeight="1" x14ac:dyDescent="0.25">
      <c r="A7" s="111" t="s">
        <v>4</v>
      </c>
      <c r="B7" s="123"/>
      <c r="C7" s="120" t="s">
        <v>95</v>
      </c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20"/>
      <c r="P7" s="55"/>
      <c r="Q7" s="21"/>
      <c r="R7" s="20"/>
    </row>
    <row r="8" spans="1:20" ht="19.149999999999999" customHeight="1" x14ac:dyDescent="0.25">
      <c r="A8" s="111" t="s">
        <v>16</v>
      </c>
      <c r="B8" s="111"/>
      <c r="C8" s="120" t="s">
        <v>20</v>
      </c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2"/>
      <c r="Q8" s="15"/>
      <c r="R8" s="20"/>
    </row>
    <row r="9" spans="1:20" ht="84" customHeight="1" x14ac:dyDescent="0.25">
      <c r="A9" s="111" t="s">
        <v>17</v>
      </c>
      <c r="B9" s="111"/>
      <c r="C9" s="120" t="s">
        <v>88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R9" s="20"/>
    </row>
    <row r="10" spans="1:20" ht="15" customHeight="1" x14ac:dyDescent="0.25">
      <c r="A10" s="111" t="s">
        <v>18</v>
      </c>
      <c r="B10" s="123"/>
      <c r="C10" s="120" t="s">
        <v>129</v>
      </c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2"/>
      <c r="R10" s="20"/>
    </row>
    <row r="11" spans="1:20" s="2" customFormat="1" ht="29.45" customHeight="1" x14ac:dyDescent="0.25">
      <c r="A11" s="112" t="s">
        <v>19</v>
      </c>
      <c r="B11" s="112"/>
      <c r="C11" s="114" t="s">
        <v>96</v>
      </c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6"/>
      <c r="R11" s="20"/>
    </row>
    <row r="12" spans="1:20" s="2" customFormat="1" ht="13.15" customHeight="1" x14ac:dyDescent="0.25">
      <c r="A12" s="112"/>
      <c r="B12" s="112"/>
      <c r="C12" s="114" t="s">
        <v>97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6"/>
    </row>
    <row r="13" spans="1:20" s="2" customFormat="1" ht="43.9" customHeight="1" x14ac:dyDescent="0.25">
      <c r="A13" s="112"/>
      <c r="B13" s="112"/>
      <c r="C13" s="114" t="s">
        <v>98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6"/>
    </row>
    <row r="14" spans="1:20" s="2" customFormat="1" ht="57.6" customHeight="1" x14ac:dyDescent="0.25">
      <c r="A14" s="112"/>
      <c r="B14" s="112"/>
      <c r="C14" s="114" t="s">
        <v>102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6"/>
    </row>
    <row r="15" spans="1:20" ht="55.15" customHeight="1" x14ac:dyDescent="0.25">
      <c r="A15" s="53" t="s">
        <v>21</v>
      </c>
      <c r="B15" s="54"/>
      <c r="C15" s="118" t="s">
        <v>130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</row>
    <row r="16" spans="1:20" ht="34.5" customHeight="1" x14ac:dyDescent="0.25">
      <c r="A16" s="98" t="s">
        <v>22</v>
      </c>
      <c r="B16" s="117"/>
      <c r="C16" s="119" t="s">
        <v>43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S16" s="15"/>
    </row>
    <row r="17" spans="1:16" ht="33" customHeight="1" x14ac:dyDescent="0.25">
      <c r="A17" s="111" t="s">
        <v>23</v>
      </c>
      <c r="B17" s="111"/>
      <c r="C17" s="113" t="s">
        <v>119</v>
      </c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</row>
    <row r="18" spans="1:16" ht="86.45" customHeight="1" x14ac:dyDescent="0.25">
      <c r="A18" s="120" t="s">
        <v>99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2"/>
    </row>
    <row r="19" spans="1:16" ht="232.15" customHeight="1" x14ac:dyDescent="0.25">
      <c r="A19" s="118" t="s">
        <v>120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</row>
    <row r="20" spans="1:16" ht="31.9" customHeight="1" x14ac:dyDescent="0.25">
      <c r="A20" s="98" t="s">
        <v>116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</row>
    <row r="21" spans="1:16" ht="28.15" customHeight="1" x14ac:dyDescent="0.25">
      <c r="A21" s="138" t="s">
        <v>28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</row>
    <row r="22" spans="1:16" ht="26.45" customHeight="1" x14ac:dyDescent="0.25">
      <c r="A22" s="133" t="s">
        <v>5</v>
      </c>
      <c r="B22" s="133" t="s">
        <v>7</v>
      </c>
      <c r="C22" s="134" t="s">
        <v>8</v>
      </c>
      <c r="D22" s="139" t="s">
        <v>74</v>
      </c>
      <c r="E22" s="99" t="s">
        <v>9</v>
      </c>
      <c r="F22" s="99"/>
      <c r="G22" s="99" t="s">
        <v>125</v>
      </c>
      <c r="H22" s="97" t="s">
        <v>24</v>
      </c>
      <c r="I22" s="97"/>
      <c r="J22" s="97"/>
      <c r="K22" s="97"/>
      <c r="L22" s="97"/>
      <c r="M22" s="97"/>
      <c r="N22" s="97"/>
    </row>
    <row r="23" spans="1:16" x14ac:dyDescent="0.25">
      <c r="A23" s="98"/>
      <c r="B23" s="133"/>
      <c r="C23" s="135"/>
      <c r="D23" s="139"/>
      <c r="E23" s="99"/>
      <c r="F23" s="99"/>
      <c r="G23" s="99"/>
      <c r="H23" s="98" t="s">
        <v>122</v>
      </c>
      <c r="I23" s="100" t="s">
        <v>10</v>
      </c>
      <c r="J23" s="100" t="s">
        <v>11</v>
      </c>
      <c r="K23" s="100" t="s">
        <v>12</v>
      </c>
      <c r="L23" s="100" t="s">
        <v>13</v>
      </c>
      <c r="M23" s="96"/>
      <c r="N23" s="96"/>
    </row>
    <row r="24" spans="1:16" x14ac:dyDescent="0.25">
      <c r="A24" s="98"/>
      <c r="B24" s="133"/>
      <c r="C24" s="135"/>
      <c r="D24" s="139"/>
      <c r="E24" s="99"/>
      <c r="F24" s="99"/>
      <c r="G24" s="99"/>
      <c r="H24" s="98"/>
      <c r="I24" s="101"/>
      <c r="J24" s="101"/>
      <c r="K24" s="101"/>
      <c r="L24" s="101"/>
      <c r="M24" s="136" t="s">
        <v>117</v>
      </c>
      <c r="N24" s="98" t="s">
        <v>121</v>
      </c>
    </row>
    <row r="25" spans="1:16" ht="14.45" customHeight="1" x14ac:dyDescent="0.25">
      <c r="A25" s="98"/>
      <c r="B25" s="133"/>
      <c r="C25" s="135"/>
      <c r="D25" s="139"/>
      <c r="E25" s="12" t="s">
        <v>25</v>
      </c>
      <c r="F25" s="12" t="s">
        <v>75</v>
      </c>
      <c r="G25" s="99"/>
      <c r="H25" s="98"/>
      <c r="I25" s="101"/>
      <c r="J25" s="101"/>
      <c r="K25" s="101"/>
      <c r="L25" s="101"/>
      <c r="M25" s="136"/>
      <c r="N25" s="137"/>
    </row>
    <row r="26" spans="1:16" ht="31.15" customHeight="1" x14ac:dyDescent="0.25">
      <c r="A26" s="13" t="s">
        <v>6</v>
      </c>
      <c r="B26" s="39" t="s">
        <v>100</v>
      </c>
      <c r="C26" s="4" t="s">
        <v>101</v>
      </c>
      <c r="D26" s="6" t="s">
        <v>67</v>
      </c>
      <c r="E26" s="8"/>
      <c r="F26" s="8">
        <v>2000</v>
      </c>
      <c r="G26" s="49">
        <v>1.9E-2</v>
      </c>
      <c r="H26" s="64">
        <v>138.69999999999999</v>
      </c>
      <c r="I26" s="65">
        <v>16.25</v>
      </c>
      <c r="J26" s="65">
        <v>16.25</v>
      </c>
      <c r="K26" s="65">
        <v>16.25</v>
      </c>
      <c r="L26" s="65">
        <v>16.25</v>
      </c>
      <c r="M26" s="66">
        <f>SUM(I26:L26)</f>
        <v>65</v>
      </c>
      <c r="N26" s="66">
        <v>70.7</v>
      </c>
      <c r="O26" s="14"/>
      <c r="P26" s="14"/>
    </row>
    <row r="27" spans="1:16" ht="69" customHeight="1" x14ac:dyDescent="0.25">
      <c r="A27" s="3" t="s">
        <v>14</v>
      </c>
      <c r="B27" s="38" t="s">
        <v>102</v>
      </c>
      <c r="C27" s="48" t="s">
        <v>101</v>
      </c>
      <c r="D27" s="47" t="s">
        <v>103</v>
      </c>
      <c r="E27" s="7">
        <v>45</v>
      </c>
      <c r="F27" s="7"/>
      <c r="G27" s="22">
        <f t="shared" ref="G27" si="0">E27/99872%</f>
        <v>4.5057673822492789E-2</v>
      </c>
      <c r="H27" s="23">
        <f t="shared" ref="H27:H36" si="1">SUM(M27:N27)</f>
        <v>39.4</v>
      </c>
      <c r="I27" s="10">
        <v>19</v>
      </c>
      <c r="J27" s="10">
        <v>0</v>
      </c>
      <c r="K27" s="10">
        <v>0</v>
      </c>
      <c r="L27" s="10">
        <v>0</v>
      </c>
      <c r="M27" s="10">
        <v>19</v>
      </c>
      <c r="N27" s="24">
        <v>20.399999999999999</v>
      </c>
      <c r="O27" s="14"/>
      <c r="P27" s="14"/>
    </row>
    <row r="28" spans="1:16" s="2" customFormat="1" ht="65.45" customHeight="1" x14ac:dyDescent="0.25">
      <c r="A28" s="35">
        <v>3</v>
      </c>
      <c r="B28" s="37" t="s">
        <v>104</v>
      </c>
      <c r="C28" s="25"/>
      <c r="D28" s="26" t="s">
        <v>84</v>
      </c>
      <c r="E28" s="24"/>
      <c r="F28" s="24"/>
      <c r="G28" s="22"/>
      <c r="H28" s="23">
        <f t="shared" si="1"/>
        <v>0</v>
      </c>
      <c r="I28" s="10"/>
      <c r="J28" s="10"/>
      <c r="K28" s="10"/>
      <c r="L28" s="10"/>
      <c r="M28" s="10"/>
      <c r="N28" s="24">
        <f t="shared" ref="N28:N36" si="2">M28*O28</f>
        <v>0</v>
      </c>
      <c r="O28" s="14"/>
      <c r="P28" s="14"/>
    </row>
    <row r="29" spans="1:16" s="2" customFormat="1" ht="33.6" customHeight="1" x14ac:dyDescent="0.25">
      <c r="A29" s="36" t="s">
        <v>26</v>
      </c>
      <c r="B29" s="37" t="s">
        <v>124</v>
      </c>
      <c r="C29" s="25"/>
      <c r="D29" s="26" t="s">
        <v>85</v>
      </c>
      <c r="E29" s="24"/>
      <c r="F29" s="24"/>
      <c r="G29" s="22"/>
      <c r="H29" s="23">
        <f t="shared" si="1"/>
        <v>0</v>
      </c>
      <c r="I29" s="10"/>
      <c r="J29" s="10"/>
      <c r="K29" s="10"/>
      <c r="L29" s="10"/>
      <c r="M29" s="10"/>
      <c r="N29" s="24">
        <f t="shared" si="2"/>
        <v>0</v>
      </c>
      <c r="O29" s="14"/>
      <c r="P29" s="14"/>
    </row>
    <row r="30" spans="1:16" s="2" customFormat="1" ht="44.45" customHeight="1" x14ac:dyDescent="0.25">
      <c r="A30" s="5" t="s">
        <v>27</v>
      </c>
      <c r="B30" s="37" t="s">
        <v>105</v>
      </c>
      <c r="C30" s="25"/>
      <c r="D30" s="26" t="s">
        <v>106</v>
      </c>
      <c r="E30" s="24"/>
      <c r="F30" s="24"/>
      <c r="G30" s="22"/>
      <c r="H30" s="23">
        <f t="shared" si="1"/>
        <v>0</v>
      </c>
      <c r="I30" s="10"/>
      <c r="J30" s="10"/>
      <c r="K30" s="10"/>
      <c r="L30" s="10"/>
      <c r="M30" s="10"/>
      <c r="N30" s="24">
        <f t="shared" si="2"/>
        <v>0</v>
      </c>
      <c r="O30" s="14"/>
      <c r="P30" s="14"/>
    </row>
    <row r="31" spans="1:16" s="2" customFormat="1" ht="30" customHeight="1" x14ac:dyDescent="0.25">
      <c r="A31" s="5" t="s">
        <v>86</v>
      </c>
      <c r="B31" s="37" t="s">
        <v>97</v>
      </c>
      <c r="C31" s="25"/>
      <c r="D31" s="27" t="s">
        <v>67</v>
      </c>
      <c r="E31" s="24"/>
      <c r="F31" s="24"/>
      <c r="G31" s="22"/>
      <c r="H31" s="23">
        <f t="shared" si="1"/>
        <v>0</v>
      </c>
      <c r="I31" s="10"/>
      <c r="J31" s="10"/>
      <c r="K31" s="10"/>
      <c r="L31" s="10"/>
      <c r="M31" s="10"/>
      <c r="N31" s="24">
        <f t="shared" si="2"/>
        <v>0</v>
      </c>
      <c r="O31" s="14"/>
      <c r="P31" s="14"/>
    </row>
    <row r="32" spans="1:16" s="2" customFormat="1" ht="42.6" customHeight="1" x14ac:dyDescent="0.25">
      <c r="A32" s="5" t="s">
        <v>30</v>
      </c>
      <c r="B32" s="37" t="s">
        <v>123</v>
      </c>
      <c r="C32" s="25"/>
      <c r="D32" s="50" t="s">
        <v>107</v>
      </c>
      <c r="E32" s="24"/>
      <c r="F32" s="24"/>
      <c r="G32" s="22"/>
      <c r="H32" s="23">
        <f t="shared" si="1"/>
        <v>0</v>
      </c>
      <c r="I32" s="10"/>
      <c r="J32" s="10"/>
      <c r="K32" s="10"/>
      <c r="L32" s="10"/>
      <c r="M32" s="10"/>
      <c r="N32" s="24">
        <f t="shared" si="2"/>
        <v>0</v>
      </c>
      <c r="O32" s="14"/>
      <c r="P32" s="14"/>
    </row>
    <row r="33" spans="1:16" s="2" customFormat="1" ht="54.6" customHeight="1" x14ac:dyDescent="0.25">
      <c r="A33" s="5" t="s">
        <v>76</v>
      </c>
      <c r="B33" s="63" t="s">
        <v>108</v>
      </c>
      <c r="C33" s="25"/>
      <c r="D33" s="26" t="s">
        <v>106</v>
      </c>
      <c r="E33" s="24"/>
      <c r="F33" s="24"/>
      <c r="G33" s="22"/>
      <c r="H33" s="23">
        <f t="shared" si="1"/>
        <v>0</v>
      </c>
      <c r="I33" s="10"/>
      <c r="J33" s="10"/>
      <c r="K33" s="10"/>
      <c r="L33" s="10"/>
      <c r="M33" s="10"/>
      <c r="N33" s="24">
        <f t="shared" si="2"/>
        <v>0</v>
      </c>
      <c r="O33" s="14"/>
      <c r="P33" s="14"/>
    </row>
    <row r="34" spans="1:16" s="2" customFormat="1" ht="33.6" customHeight="1" x14ac:dyDescent="0.25">
      <c r="A34" s="5" t="s">
        <v>77</v>
      </c>
      <c r="B34" s="63" t="s">
        <v>109</v>
      </c>
      <c r="C34" s="25"/>
      <c r="D34" s="28" t="s">
        <v>84</v>
      </c>
      <c r="E34" s="24"/>
      <c r="F34" s="24"/>
      <c r="G34" s="22"/>
      <c r="H34" s="23">
        <f t="shared" si="1"/>
        <v>0</v>
      </c>
      <c r="I34" s="10"/>
      <c r="J34" s="10"/>
      <c r="K34" s="10"/>
      <c r="L34" s="10"/>
      <c r="M34" s="10"/>
      <c r="N34" s="24">
        <f t="shared" si="2"/>
        <v>0</v>
      </c>
      <c r="O34" s="14"/>
      <c r="P34" s="14"/>
    </row>
    <row r="35" spans="1:16" s="2" customFormat="1" ht="59.45" customHeight="1" x14ac:dyDescent="0.25">
      <c r="A35" s="5" t="s">
        <v>78</v>
      </c>
      <c r="B35" s="63" t="s">
        <v>98</v>
      </c>
      <c r="C35" s="25"/>
      <c r="D35" s="26" t="s">
        <v>67</v>
      </c>
      <c r="E35" s="24"/>
      <c r="F35" s="24"/>
      <c r="G35" s="22"/>
      <c r="H35" s="23">
        <f t="shared" si="1"/>
        <v>0</v>
      </c>
      <c r="I35" s="10"/>
      <c r="J35" s="10"/>
      <c r="K35" s="10"/>
      <c r="L35" s="10"/>
      <c r="M35" s="10"/>
      <c r="N35" s="24">
        <f t="shared" si="2"/>
        <v>0</v>
      </c>
      <c r="O35" s="14"/>
      <c r="P35" s="14"/>
    </row>
    <row r="36" spans="1:16" s="2" customFormat="1" ht="55.15" customHeight="1" x14ac:dyDescent="0.25">
      <c r="A36" s="5" t="s">
        <v>79</v>
      </c>
      <c r="B36" s="63" t="s">
        <v>110</v>
      </c>
      <c r="C36" s="25"/>
      <c r="D36" s="26" t="s">
        <v>90</v>
      </c>
      <c r="E36" s="24"/>
      <c r="F36" s="24"/>
      <c r="G36" s="22"/>
      <c r="H36" s="23">
        <f t="shared" si="1"/>
        <v>0</v>
      </c>
      <c r="I36" s="10"/>
      <c r="J36" s="10"/>
      <c r="K36" s="10"/>
      <c r="L36" s="10"/>
      <c r="M36" s="10"/>
      <c r="N36" s="24">
        <f t="shared" si="2"/>
        <v>0</v>
      </c>
      <c r="O36" s="14"/>
      <c r="P36" s="14"/>
    </row>
    <row r="37" spans="1:16" s="2" customFormat="1" ht="124.15" customHeight="1" x14ac:dyDescent="0.25">
      <c r="A37" s="5" t="s">
        <v>89</v>
      </c>
      <c r="B37" s="63" t="s">
        <v>111</v>
      </c>
      <c r="C37" s="25"/>
      <c r="D37" s="26" t="s">
        <v>112</v>
      </c>
      <c r="E37" s="24"/>
      <c r="F37" s="24"/>
      <c r="G37" s="22"/>
      <c r="H37" s="23">
        <v>0</v>
      </c>
      <c r="I37" s="10"/>
      <c r="J37" s="10"/>
      <c r="K37" s="10"/>
      <c r="L37" s="10"/>
      <c r="M37" s="10"/>
      <c r="N37" s="24">
        <v>0</v>
      </c>
      <c r="O37" s="14"/>
      <c r="P37" s="14"/>
    </row>
    <row r="38" spans="1:16" s="2" customFormat="1" ht="97.15" customHeight="1" x14ac:dyDescent="0.25">
      <c r="A38" s="5" t="s">
        <v>91</v>
      </c>
      <c r="B38" s="63" t="s">
        <v>113</v>
      </c>
      <c r="C38" s="25"/>
      <c r="D38" s="26" t="s">
        <v>90</v>
      </c>
      <c r="E38" s="24"/>
      <c r="F38" s="24"/>
      <c r="G38" s="22"/>
      <c r="H38" s="23">
        <v>0</v>
      </c>
      <c r="I38" s="10"/>
      <c r="J38" s="10"/>
      <c r="K38" s="10"/>
      <c r="L38" s="10"/>
      <c r="M38" s="10"/>
      <c r="N38" s="24">
        <v>0</v>
      </c>
      <c r="O38" s="14"/>
      <c r="P38" s="14"/>
    </row>
    <row r="39" spans="1:16" s="42" customFormat="1" ht="36.6" customHeight="1" x14ac:dyDescent="0.25">
      <c r="A39" s="5"/>
      <c r="B39" s="29" t="s">
        <v>29</v>
      </c>
      <c r="C39" s="40" t="str">
        <f>C26</f>
        <v>9680709
79511 00520
244 226</v>
      </c>
      <c r="D39" s="41"/>
      <c r="E39" s="31"/>
      <c r="F39" s="31"/>
      <c r="G39" s="22"/>
      <c r="H39" s="67">
        <f>SUM(M39:N39)</f>
        <v>175.1</v>
      </c>
      <c r="I39" s="67">
        <f>SUM(I26:I38)</f>
        <v>35.25</v>
      </c>
      <c r="J39" s="67">
        <f>SUM(J26:J38)</f>
        <v>16.25</v>
      </c>
      <c r="K39" s="67">
        <f>SUM(K26:K38)</f>
        <v>16.25</v>
      </c>
      <c r="L39" s="67">
        <f>SUM(L26:L38)</f>
        <v>16.25</v>
      </c>
      <c r="M39" s="67">
        <f>SUM(M26:M38)</f>
        <v>84</v>
      </c>
      <c r="N39" s="67">
        <v>91.1</v>
      </c>
      <c r="P39" s="14"/>
    </row>
    <row r="40" spans="1:16" x14ac:dyDescent="0.25">
      <c r="A40" s="5"/>
      <c r="B40" s="29" t="s">
        <v>15</v>
      </c>
      <c r="C40" s="30"/>
      <c r="D40" s="30"/>
      <c r="E40" s="7">
        <f>SUM(E26:E36)</f>
        <v>45</v>
      </c>
      <c r="F40" s="7">
        <f>SUM(F26:F36)</f>
        <v>2000</v>
      </c>
      <c r="G40" s="51">
        <f>SUM(G26:G39)</f>
        <v>6.4057673822492792E-2</v>
      </c>
      <c r="H40" s="67">
        <f>SUM(M40:N40)</f>
        <v>175.1</v>
      </c>
      <c r="I40" s="67">
        <f t="shared" ref="I40:N40" si="3">SUM(I39:I39)</f>
        <v>35.25</v>
      </c>
      <c r="J40" s="67">
        <f t="shared" si="3"/>
        <v>16.25</v>
      </c>
      <c r="K40" s="67">
        <f t="shared" si="3"/>
        <v>16.25</v>
      </c>
      <c r="L40" s="67">
        <f t="shared" si="3"/>
        <v>16.25</v>
      </c>
      <c r="M40" s="67">
        <f t="shared" si="3"/>
        <v>84</v>
      </c>
      <c r="N40" s="67">
        <f t="shared" si="3"/>
        <v>91.1</v>
      </c>
      <c r="P40" s="14"/>
    </row>
    <row r="41" spans="1:16" s="2" customFormat="1" ht="73.900000000000006" customHeight="1" x14ac:dyDescent="0.25">
      <c r="A41" s="70" t="s">
        <v>131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2"/>
    </row>
    <row r="42" spans="1:16" ht="18.600000000000001" customHeight="1" x14ac:dyDescent="0.25">
      <c r="A42" s="73" t="s">
        <v>39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5"/>
    </row>
    <row r="43" spans="1:16" ht="15" customHeight="1" x14ac:dyDescent="0.25">
      <c r="A43" s="76" t="s">
        <v>40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</row>
    <row r="44" spans="1:16" ht="44.45" customHeight="1" x14ac:dyDescent="0.25">
      <c r="A44" s="79" t="s">
        <v>31</v>
      </c>
      <c r="B44" s="90" t="s">
        <v>32</v>
      </c>
      <c r="C44" s="91"/>
      <c r="D44" s="91"/>
      <c r="E44" s="92"/>
      <c r="F44" s="79" t="s">
        <v>33</v>
      </c>
      <c r="G44" s="69" t="s">
        <v>34</v>
      </c>
      <c r="H44" s="69"/>
      <c r="I44" s="57" t="s">
        <v>35</v>
      </c>
      <c r="J44" s="58"/>
      <c r="K44" s="58"/>
      <c r="L44" s="58"/>
      <c r="M44" s="69" t="s">
        <v>37</v>
      </c>
      <c r="N44" s="69"/>
    </row>
    <row r="45" spans="1:16" ht="49.15" customHeight="1" x14ac:dyDescent="0.25">
      <c r="A45" s="79"/>
      <c r="B45" s="93"/>
      <c r="C45" s="94"/>
      <c r="D45" s="94"/>
      <c r="E45" s="95"/>
      <c r="F45" s="79"/>
      <c r="G45" s="58">
        <v>2022</v>
      </c>
      <c r="H45" s="58">
        <v>2023</v>
      </c>
      <c r="I45" s="57" t="s">
        <v>36</v>
      </c>
      <c r="J45" s="58"/>
      <c r="K45" s="58"/>
      <c r="L45" s="58"/>
      <c r="M45" s="69"/>
      <c r="N45" s="69"/>
    </row>
    <row r="46" spans="1:16" s="2" customFormat="1" ht="22.9" customHeight="1" x14ac:dyDescent="0.25">
      <c r="A46" s="32">
        <v>1</v>
      </c>
      <c r="B46" s="105" t="s">
        <v>41</v>
      </c>
      <c r="C46" s="106"/>
      <c r="D46" s="106"/>
      <c r="E46" s="107"/>
      <c r="F46" s="11" t="s">
        <v>38</v>
      </c>
      <c r="G46" s="58">
        <v>13</v>
      </c>
      <c r="H46" s="57">
        <v>13</v>
      </c>
      <c r="I46" s="57"/>
      <c r="J46" s="58"/>
      <c r="K46" s="58"/>
      <c r="L46" s="58"/>
      <c r="M46" s="9"/>
      <c r="N46" s="58"/>
    </row>
    <row r="47" spans="1:16" ht="19.149999999999999" customHeight="1" x14ac:dyDescent="0.25">
      <c r="A47" s="33">
        <v>2</v>
      </c>
      <c r="B47" s="105" t="s">
        <v>80</v>
      </c>
      <c r="C47" s="106"/>
      <c r="D47" s="106"/>
      <c r="E47" s="107"/>
      <c r="F47" s="11" t="s">
        <v>38</v>
      </c>
      <c r="G47" s="59">
        <f>G40</f>
        <v>6.4057673822492792E-2</v>
      </c>
      <c r="H47" s="52">
        <f>G40</f>
        <v>6.4057673822492792E-2</v>
      </c>
      <c r="I47" s="60"/>
      <c r="J47" s="60"/>
      <c r="K47" s="60"/>
      <c r="L47" s="60"/>
      <c r="M47" s="9"/>
      <c r="N47" s="58"/>
    </row>
    <row r="48" spans="1:16" ht="31.9" customHeight="1" x14ac:dyDescent="0.25">
      <c r="A48" s="43">
        <v>3</v>
      </c>
      <c r="B48" s="108" t="s">
        <v>81</v>
      </c>
      <c r="C48" s="109"/>
      <c r="D48" s="109"/>
      <c r="E48" s="110"/>
      <c r="F48" s="44" t="s">
        <v>42</v>
      </c>
      <c r="G48" s="61">
        <v>1.86</v>
      </c>
      <c r="H48" s="45">
        <f>N40</f>
        <v>91.1</v>
      </c>
      <c r="I48" s="60"/>
      <c r="J48" s="60"/>
      <c r="K48" s="60"/>
      <c r="L48" s="60"/>
      <c r="M48" s="46"/>
      <c r="N48" s="62"/>
    </row>
    <row r="49" spans="1:14" x14ac:dyDescent="0.25">
      <c r="A49" s="84" t="s">
        <v>73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6"/>
    </row>
    <row r="50" spans="1:14" ht="30" customHeight="1" x14ac:dyDescent="0.25">
      <c r="A50" s="87" t="s">
        <v>83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9"/>
    </row>
    <row r="51" spans="1:14" ht="24.75" hidden="1" x14ac:dyDescent="0.25">
      <c r="A51" s="80" t="s">
        <v>44</v>
      </c>
      <c r="B51" s="80"/>
      <c r="C51" s="16" t="s">
        <v>45</v>
      </c>
      <c r="D51" s="81" t="s">
        <v>46</v>
      </c>
      <c r="E51" s="81"/>
      <c r="F51" s="81"/>
      <c r="G51" s="81"/>
      <c r="H51" s="81"/>
      <c r="I51" s="81"/>
      <c r="J51" s="81"/>
      <c r="K51" s="81"/>
      <c r="L51" s="81"/>
      <c r="M51" s="81"/>
      <c r="N51" s="16" t="s">
        <v>47</v>
      </c>
    </row>
    <row r="52" spans="1:14" ht="27.6" hidden="1" customHeight="1" x14ac:dyDescent="0.25">
      <c r="A52" s="82" t="s">
        <v>54</v>
      </c>
      <c r="B52" s="82"/>
      <c r="C52" s="83">
        <v>0.4</v>
      </c>
      <c r="D52" s="80" t="s">
        <v>48</v>
      </c>
      <c r="E52" s="80"/>
      <c r="F52" s="80"/>
      <c r="G52" s="80"/>
      <c r="H52" s="80"/>
      <c r="I52" s="80"/>
      <c r="J52" s="80"/>
      <c r="K52" s="80"/>
      <c r="L52" s="80"/>
      <c r="M52" s="80"/>
      <c r="N52" s="17">
        <v>10</v>
      </c>
    </row>
    <row r="53" spans="1:14" ht="19.899999999999999" hidden="1" customHeight="1" x14ac:dyDescent="0.25">
      <c r="A53" s="82"/>
      <c r="B53" s="82"/>
      <c r="C53" s="83"/>
      <c r="D53" s="80" t="s">
        <v>49</v>
      </c>
      <c r="E53" s="80"/>
      <c r="F53" s="80"/>
      <c r="G53" s="80"/>
      <c r="H53" s="80"/>
      <c r="I53" s="80"/>
      <c r="J53" s="80"/>
      <c r="K53" s="80"/>
      <c r="L53" s="80"/>
      <c r="M53" s="80"/>
      <c r="N53" s="17">
        <v>8</v>
      </c>
    </row>
    <row r="54" spans="1:14" ht="16.149999999999999" hidden="1" customHeight="1" x14ac:dyDescent="0.25">
      <c r="A54" s="82"/>
      <c r="B54" s="82"/>
      <c r="C54" s="83"/>
      <c r="D54" s="80" t="s">
        <v>50</v>
      </c>
      <c r="E54" s="80"/>
      <c r="F54" s="80"/>
      <c r="G54" s="80"/>
      <c r="H54" s="80"/>
      <c r="I54" s="80"/>
      <c r="J54" s="80"/>
      <c r="K54" s="80"/>
      <c r="L54" s="80"/>
      <c r="M54" s="80"/>
      <c r="N54" s="17">
        <v>6</v>
      </c>
    </row>
    <row r="55" spans="1:14" ht="19.899999999999999" hidden="1" customHeight="1" x14ac:dyDescent="0.25">
      <c r="A55" s="82"/>
      <c r="B55" s="82"/>
      <c r="C55" s="83"/>
      <c r="D55" s="80" t="s">
        <v>51</v>
      </c>
      <c r="E55" s="80"/>
      <c r="F55" s="80"/>
      <c r="G55" s="80"/>
      <c r="H55" s="80"/>
      <c r="I55" s="80"/>
      <c r="J55" s="80"/>
      <c r="K55" s="80"/>
      <c r="L55" s="80"/>
      <c r="M55" s="80"/>
      <c r="N55" s="17">
        <v>4</v>
      </c>
    </row>
    <row r="56" spans="1:14" ht="24.6" hidden="1" customHeight="1" x14ac:dyDescent="0.25">
      <c r="A56" s="82"/>
      <c r="B56" s="82"/>
      <c r="C56" s="83"/>
      <c r="D56" s="80" t="s">
        <v>52</v>
      </c>
      <c r="E56" s="80"/>
      <c r="F56" s="80"/>
      <c r="G56" s="80"/>
      <c r="H56" s="80"/>
      <c r="I56" s="80"/>
      <c r="J56" s="80"/>
      <c r="K56" s="80"/>
      <c r="L56" s="80"/>
      <c r="M56" s="80"/>
      <c r="N56" s="17">
        <v>2</v>
      </c>
    </row>
    <row r="57" spans="1:14" ht="18.600000000000001" hidden="1" customHeight="1" x14ac:dyDescent="0.25">
      <c r="A57" s="82"/>
      <c r="B57" s="82"/>
      <c r="C57" s="83"/>
      <c r="D57" s="80" t="s">
        <v>53</v>
      </c>
      <c r="E57" s="80"/>
      <c r="F57" s="80"/>
      <c r="G57" s="80"/>
      <c r="H57" s="80"/>
      <c r="I57" s="80"/>
      <c r="J57" s="80"/>
      <c r="K57" s="80"/>
      <c r="L57" s="80"/>
      <c r="M57" s="80"/>
      <c r="N57" s="17">
        <v>1</v>
      </c>
    </row>
    <row r="58" spans="1:14" ht="14.45" hidden="1" customHeight="1" x14ac:dyDescent="0.25">
      <c r="A58" s="82" t="s">
        <v>60</v>
      </c>
      <c r="B58" s="82"/>
      <c r="C58" s="81">
        <v>0.4</v>
      </c>
      <c r="D58" s="80" t="s">
        <v>55</v>
      </c>
      <c r="E58" s="80"/>
      <c r="F58" s="80"/>
      <c r="G58" s="80"/>
      <c r="H58" s="80"/>
      <c r="I58" s="80"/>
      <c r="J58" s="80"/>
      <c r="K58" s="80"/>
      <c r="L58" s="80"/>
      <c r="M58" s="80"/>
      <c r="N58" s="17">
        <v>10</v>
      </c>
    </row>
    <row r="59" spans="1:14" ht="26.45" hidden="1" customHeight="1" x14ac:dyDescent="0.25">
      <c r="A59" s="82"/>
      <c r="B59" s="82"/>
      <c r="C59" s="81"/>
      <c r="D59" s="80" t="s">
        <v>56</v>
      </c>
      <c r="E59" s="80"/>
      <c r="F59" s="80"/>
      <c r="G59" s="80"/>
      <c r="H59" s="80"/>
      <c r="I59" s="80"/>
      <c r="J59" s="80"/>
      <c r="K59" s="80"/>
      <c r="L59" s="80"/>
      <c r="M59" s="80"/>
      <c r="N59" s="17">
        <v>8</v>
      </c>
    </row>
    <row r="60" spans="1:14" ht="25.9" hidden="1" customHeight="1" x14ac:dyDescent="0.25">
      <c r="A60" s="82"/>
      <c r="B60" s="82"/>
      <c r="C60" s="81"/>
      <c r="D60" s="80" t="s">
        <v>57</v>
      </c>
      <c r="E60" s="80"/>
      <c r="F60" s="80"/>
      <c r="G60" s="80"/>
      <c r="H60" s="80"/>
      <c r="I60" s="80"/>
      <c r="J60" s="80"/>
      <c r="K60" s="80"/>
      <c r="L60" s="80"/>
      <c r="M60" s="80"/>
      <c r="N60" s="17">
        <v>6</v>
      </c>
    </row>
    <row r="61" spans="1:14" ht="27.6" hidden="1" customHeight="1" x14ac:dyDescent="0.25">
      <c r="A61" s="82"/>
      <c r="B61" s="82"/>
      <c r="C61" s="81"/>
      <c r="D61" s="80" t="s">
        <v>58</v>
      </c>
      <c r="E61" s="80"/>
      <c r="F61" s="80"/>
      <c r="G61" s="80"/>
      <c r="H61" s="80"/>
      <c r="I61" s="80"/>
      <c r="J61" s="80"/>
      <c r="K61" s="80"/>
      <c r="L61" s="80"/>
      <c r="M61" s="80"/>
      <c r="N61" s="17">
        <v>4</v>
      </c>
    </row>
    <row r="62" spans="1:14" ht="24" hidden="1" customHeight="1" x14ac:dyDescent="0.25">
      <c r="A62" s="82"/>
      <c r="B62" s="82"/>
      <c r="C62" s="81"/>
      <c r="D62" s="80" t="s">
        <v>59</v>
      </c>
      <c r="E62" s="80"/>
      <c r="F62" s="80"/>
      <c r="G62" s="80"/>
      <c r="H62" s="80"/>
      <c r="I62" s="80"/>
      <c r="J62" s="80"/>
      <c r="K62" s="80"/>
      <c r="L62" s="80"/>
      <c r="M62" s="80"/>
      <c r="N62" s="17">
        <v>1</v>
      </c>
    </row>
    <row r="63" spans="1:14" ht="12.6" hidden="1" customHeight="1" x14ac:dyDescent="0.25">
      <c r="A63" s="82" t="s">
        <v>63</v>
      </c>
      <c r="B63" s="82"/>
      <c r="C63" s="81">
        <v>0.2</v>
      </c>
      <c r="D63" s="80" t="s">
        <v>61</v>
      </c>
      <c r="E63" s="80"/>
      <c r="F63" s="80"/>
      <c r="G63" s="80"/>
      <c r="H63" s="80"/>
      <c r="I63" s="80"/>
      <c r="J63" s="80"/>
      <c r="K63" s="80"/>
      <c r="L63" s="80"/>
      <c r="M63" s="80"/>
      <c r="N63" s="18">
        <v>10</v>
      </c>
    </row>
    <row r="64" spans="1:14" ht="25.15" hidden="1" customHeight="1" x14ac:dyDescent="0.25">
      <c r="A64" s="82"/>
      <c r="B64" s="82"/>
      <c r="C64" s="81"/>
      <c r="D64" s="80" t="s">
        <v>62</v>
      </c>
      <c r="E64" s="80"/>
      <c r="F64" s="80"/>
      <c r="G64" s="80"/>
      <c r="H64" s="80"/>
      <c r="I64" s="80"/>
      <c r="J64" s="80"/>
      <c r="K64" s="80"/>
      <c r="L64" s="80"/>
      <c r="M64" s="80"/>
      <c r="N64" s="18">
        <v>1</v>
      </c>
    </row>
    <row r="65" spans="1:14" ht="14.45" customHeight="1" x14ac:dyDescent="0.25">
      <c r="A65" s="102" t="s">
        <v>72</v>
      </c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4"/>
    </row>
    <row r="66" spans="1:14" ht="43.9" customHeight="1" x14ac:dyDescent="0.25">
      <c r="A66" s="69" t="s">
        <v>64</v>
      </c>
      <c r="B66" s="69"/>
      <c r="C66" s="69"/>
      <c r="D66" s="69" t="s">
        <v>65</v>
      </c>
      <c r="E66" s="69"/>
      <c r="F66" s="69"/>
      <c r="G66" s="69"/>
      <c r="H66" s="68" t="s">
        <v>71</v>
      </c>
      <c r="I66" s="68"/>
      <c r="J66" s="68"/>
      <c r="K66" s="68"/>
      <c r="L66" s="68"/>
      <c r="M66" s="68"/>
      <c r="N66" s="68"/>
    </row>
    <row r="67" spans="1:14" ht="27" customHeight="1" x14ac:dyDescent="0.25">
      <c r="A67" s="144" t="s">
        <v>66</v>
      </c>
      <c r="B67" s="144"/>
      <c r="C67" s="144"/>
      <c r="D67" s="69" t="s">
        <v>67</v>
      </c>
      <c r="E67" s="69"/>
      <c r="F67" s="69"/>
      <c r="G67" s="69"/>
      <c r="H67" s="69" t="s">
        <v>114</v>
      </c>
      <c r="I67" s="69"/>
      <c r="J67" s="69"/>
      <c r="K67" s="69"/>
      <c r="L67" s="69"/>
      <c r="M67" s="69"/>
      <c r="N67" s="69"/>
    </row>
    <row r="68" spans="1:14" ht="84" customHeight="1" x14ac:dyDescent="0.25">
      <c r="A68" s="144" t="s">
        <v>68</v>
      </c>
      <c r="B68" s="144"/>
      <c r="C68" s="144"/>
      <c r="D68" s="69" t="s">
        <v>69</v>
      </c>
      <c r="E68" s="69"/>
      <c r="F68" s="69"/>
      <c r="G68" s="69"/>
      <c r="H68" s="69" t="s">
        <v>114</v>
      </c>
      <c r="I68" s="69"/>
      <c r="J68" s="69"/>
      <c r="K68" s="69"/>
      <c r="L68" s="69"/>
      <c r="M68" s="69"/>
      <c r="N68" s="69"/>
    </row>
    <row r="69" spans="1:14" ht="27.6" customHeight="1" x14ac:dyDescent="0.25">
      <c r="A69" s="144" t="s">
        <v>92</v>
      </c>
      <c r="B69" s="144"/>
      <c r="C69" s="144"/>
      <c r="D69" s="69" t="s">
        <v>70</v>
      </c>
      <c r="E69" s="69"/>
      <c r="F69" s="69"/>
      <c r="G69" s="69"/>
      <c r="H69" s="69" t="s">
        <v>114</v>
      </c>
      <c r="I69" s="69"/>
      <c r="J69" s="69"/>
      <c r="K69" s="69"/>
      <c r="L69" s="69"/>
      <c r="M69" s="69"/>
      <c r="N69" s="69"/>
    </row>
    <row r="70" spans="1:14" x14ac:dyDescent="0.25">
      <c r="A70" s="2"/>
      <c r="B70" s="142" t="s">
        <v>114</v>
      </c>
      <c r="C70" s="142"/>
      <c r="D70" s="143"/>
      <c r="E70" s="15"/>
      <c r="F70" s="15"/>
      <c r="G70" s="15"/>
      <c r="H70" s="145" t="s">
        <v>82</v>
      </c>
      <c r="I70" s="145"/>
      <c r="J70" s="145"/>
      <c r="K70" s="145"/>
      <c r="L70" s="145"/>
      <c r="M70" s="145"/>
      <c r="N70" s="145"/>
    </row>
    <row r="71" spans="1:14" x14ac:dyDescent="0.25">
      <c r="B71" s="15" t="str">
        <f>[1]Лист1!B49</f>
        <v>МА МО МО Озеро Долгое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</row>
  </sheetData>
  <mergeCells count="97">
    <mergeCell ref="B70:D70"/>
    <mergeCell ref="D52:M52"/>
    <mergeCell ref="D53:M53"/>
    <mergeCell ref="D54:M54"/>
    <mergeCell ref="D55:M55"/>
    <mergeCell ref="D56:M56"/>
    <mergeCell ref="A69:C69"/>
    <mergeCell ref="D66:G66"/>
    <mergeCell ref="H70:N70"/>
    <mergeCell ref="D58:M58"/>
    <mergeCell ref="D60:M60"/>
    <mergeCell ref="D61:M61"/>
    <mergeCell ref="A66:C66"/>
    <mergeCell ref="A67:C67"/>
    <mergeCell ref="A68:C68"/>
    <mergeCell ref="C63:C64"/>
    <mergeCell ref="A2:N2"/>
    <mergeCell ref="C1:E1"/>
    <mergeCell ref="A19:N19"/>
    <mergeCell ref="J23:J25"/>
    <mergeCell ref="K23:K25"/>
    <mergeCell ref="L23:L25"/>
    <mergeCell ref="A22:A25"/>
    <mergeCell ref="B22:B25"/>
    <mergeCell ref="C22:C25"/>
    <mergeCell ref="A20:N20"/>
    <mergeCell ref="M24:M25"/>
    <mergeCell ref="N24:N25"/>
    <mergeCell ref="A21:N21"/>
    <mergeCell ref="D22:D25"/>
    <mergeCell ref="A18:N18"/>
    <mergeCell ref="F1:N1"/>
    <mergeCell ref="C5:N5"/>
    <mergeCell ref="C6:N6"/>
    <mergeCell ref="C7:N7"/>
    <mergeCell ref="A4:B4"/>
    <mergeCell ref="A3:B3"/>
    <mergeCell ref="C3:N3"/>
    <mergeCell ref="C4:N4"/>
    <mergeCell ref="A5:B5"/>
    <mergeCell ref="A6:B6"/>
    <mergeCell ref="A7:B7"/>
    <mergeCell ref="A8:B8"/>
    <mergeCell ref="A9:B9"/>
    <mergeCell ref="C10:N10"/>
    <mergeCell ref="C8:N8"/>
    <mergeCell ref="C9:N9"/>
    <mergeCell ref="A10:B10"/>
    <mergeCell ref="A17:B17"/>
    <mergeCell ref="A11:B14"/>
    <mergeCell ref="C17:N17"/>
    <mergeCell ref="C11:N11"/>
    <mergeCell ref="C12:N12"/>
    <mergeCell ref="C13:N13"/>
    <mergeCell ref="C14:N14"/>
    <mergeCell ref="A16:B16"/>
    <mergeCell ref="C15:N15"/>
    <mergeCell ref="C16:N16"/>
    <mergeCell ref="B46:E46"/>
    <mergeCell ref="B47:E47"/>
    <mergeCell ref="B48:E48"/>
    <mergeCell ref="G44:H44"/>
    <mergeCell ref="F44:F45"/>
    <mergeCell ref="D63:M63"/>
    <mergeCell ref="D64:M64"/>
    <mergeCell ref="A63:B64"/>
    <mergeCell ref="A65:N65"/>
    <mergeCell ref="A58:B62"/>
    <mergeCell ref="M23:N23"/>
    <mergeCell ref="H22:N22"/>
    <mergeCell ref="H23:H25"/>
    <mergeCell ref="E22:F24"/>
    <mergeCell ref="I23:I25"/>
    <mergeCell ref="G22:G25"/>
    <mergeCell ref="A41:N41"/>
    <mergeCell ref="A42:N42"/>
    <mergeCell ref="A43:N43"/>
    <mergeCell ref="A44:A45"/>
    <mergeCell ref="D62:M62"/>
    <mergeCell ref="C58:C62"/>
    <mergeCell ref="D57:M57"/>
    <mergeCell ref="A52:B57"/>
    <mergeCell ref="C52:C57"/>
    <mergeCell ref="D59:M59"/>
    <mergeCell ref="M44:N45"/>
    <mergeCell ref="A49:N49"/>
    <mergeCell ref="A50:N50"/>
    <mergeCell ref="D51:M51"/>
    <mergeCell ref="A51:B51"/>
    <mergeCell ref="B44:E45"/>
    <mergeCell ref="H66:N66"/>
    <mergeCell ref="H67:N67"/>
    <mergeCell ref="H68:N68"/>
    <mergeCell ref="H69:N69"/>
    <mergeCell ref="D67:G67"/>
    <mergeCell ref="D68:G68"/>
    <mergeCell ref="D69:G69"/>
  </mergeCells>
  <pageMargins left="0.25" right="0.25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2021-11-11T11:49:04Z</dcterms:modified>
</cp:coreProperties>
</file>