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1F27DF4A-0FB7-4CC4-A709-210198A095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" i="1" l="1"/>
  <c r="K36" i="1"/>
  <c r="J36" i="1"/>
  <c r="I36" i="1"/>
  <c r="M21" i="1"/>
  <c r="N21" i="1" s="1"/>
  <c r="O21" i="1" s="1"/>
  <c r="M20" i="1"/>
  <c r="M36" i="1" s="1"/>
  <c r="N20" i="1" l="1"/>
  <c r="N36" i="1" s="1"/>
  <c r="J37" i="1"/>
  <c r="O20" i="1" l="1"/>
  <c r="O36" i="1" s="1"/>
  <c r="M22" i="1"/>
  <c r="N22" i="1" s="1"/>
  <c r="N37" i="1" l="1"/>
  <c r="N38" i="1" s="1"/>
  <c r="O22" i="1"/>
  <c r="O37" i="1" s="1"/>
  <c r="O38" i="1"/>
  <c r="H29" i="1"/>
  <c r="H27" i="1" l="1"/>
  <c r="I37" i="1" l="1"/>
  <c r="M37" i="1" s="1"/>
  <c r="H23" i="1" l="1"/>
  <c r="H35" i="1" l="1"/>
  <c r="H26" i="1"/>
  <c r="H22" i="1"/>
  <c r="H31" i="1"/>
  <c r="H21" i="1"/>
  <c r="H34" i="1"/>
  <c r="H30" i="1"/>
  <c r="H25" i="1"/>
  <c r="H36" i="1" l="1"/>
  <c r="H20" i="1"/>
  <c r="K38" i="1" l="1"/>
  <c r="J38" i="1"/>
  <c r="H37" i="1" l="1"/>
  <c r="H38" i="1" s="1"/>
  <c r="I38" i="1" l="1"/>
  <c r="L38" i="1"/>
  <c r="M38" i="1" l="1"/>
</calcChain>
</file>

<file path=xl/sharedStrings.xml><?xml version="1.0" encoding="utf-8"?>
<sst xmlns="http://schemas.openxmlformats.org/spreadsheetml/2006/main" count="139" uniqueCount="84">
  <si>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</si>
  <si>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</si>
  <si>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</si>
  <si>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</si>
  <si>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</si>
  <si>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</si>
  <si>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</si>
  <si>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</si>
  <si>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</si>
  <si>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</si>
  <si>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№  п/п</t>
  </si>
  <si>
    <t>1.</t>
  </si>
  <si>
    <t>Наименование мероприятий</t>
  </si>
  <si>
    <t>КБК</t>
  </si>
  <si>
    <t>ОКПД ОКВЭД</t>
  </si>
  <si>
    <t>Адрес реализации мероприятия</t>
  </si>
  <si>
    <t>Годовой объём финансирования мероприятий (тыс.руб.)</t>
  </si>
  <si>
    <t>В т.ч. по кварталам</t>
  </si>
  <si>
    <t>1 кв.</t>
  </si>
  <si>
    <t>2 кв.</t>
  </si>
  <si>
    <t>3 кв.</t>
  </si>
  <si>
    <t xml:space="preserve"> 4 кв.</t>
  </si>
  <si>
    <t>2.</t>
  </si>
  <si>
    <t>ВСЕГО по программе</t>
  </si>
  <si>
    <t xml:space="preserve">Улучшение качества жизни граждан, проживающих, работающих на территории округа, создание благоприятных условий для сохранения и развития местных традиций и обрядов, приобщения к культурным традициям
</t>
  </si>
  <si>
    <t>968 08 01 79507 00210 244 226</t>
  </si>
  <si>
    <t>СПб</t>
  </si>
  <si>
    <t xml:space="preserve">Организация и проведение традиционного чествования юбиляров (юбилеи лиц пожилого возраста, достигшие 75, 80, 85 лет и т.д, юбилеи супружеской жизни) </t>
  </si>
  <si>
    <t>Организация и проведение мероприятия, посвященного Крещению Господне (Богоявление). Крещенские купания</t>
  </si>
  <si>
    <t>3.</t>
  </si>
  <si>
    <t>968 08 01 79 507 00210 244 226</t>
  </si>
  <si>
    <t>Озеро Долгое</t>
  </si>
  <si>
    <t>5000 чел.</t>
  </si>
  <si>
    <t>4.</t>
  </si>
  <si>
    <t xml:space="preserve">93.29.29.000 </t>
  </si>
  <si>
    <t>58.19.11.000</t>
  </si>
  <si>
    <t>01.19.21/ 47.76.1</t>
  </si>
  <si>
    <t>968 08 01 79 507 00210 244 349</t>
  </si>
  <si>
    <t>Месяц проведения</t>
  </si>
  <si>
    <t>январь</t>
  </si>
  <si>
    <t>1 квартал</t>
  </si>
  <si>
    <t>Приобретение цветочной продукции для организации и проведения мероприятий</t>
  </si>
  <si>
    <t>3 квартал</t>
  </si>
  <si>
    <t>2 квартал</t>
  </si>
  <si>
    <t>4 квартал</t>
  </si>
  <si>
    <t>4 поставки</t>
  </si>
  <si>
    <t>120 чел.</t>
  </si>
  <si>
    <t>150 чел.</t>
  </si>
  <si>
    <t>5.</t>
  </si>
  <si>
    <t>6.</t>
  </si>
  <si>
    <t>8.</t>
  </si>
  <si>
    <t>9.</t>
  </si>
  <si>
    <t>10.</t>
  </si>
  <si>
    <t xml:space="preserve"> </t>
  </si>
  <si>
    <t xml:space="preserve">    Л.Н. Лебедева</t>
  </si>
  <si>
    <t xml:space="preserve">Закон Санкт-Петербурга от 23.09. 2009 № 420-79 «Об организации местного самоуправления в Санкт-Петербурге» ст.10п.2, п.п 5, Законом Санкт-Петербурга «О праздниках и днях памяти в Санкт-Петербурге» от 26 октября 2005 года № 555-78 ( с изм. от 19.03.2018), "Основы законодательства Российской Федерации о культуре" (утв. ВС РФ 09.10.1992 N 3612-1, ред. от 05.12.2017 г.)  ст. 40, Постановление Местной администрации № 01-05/17 от 12.07.2016 г.  «Об утверждении «Положения об организации и проведении мероприятий по сохранению и развитию местных традиций и обрядов Муниципального образования Муниципальный округ Озеро Долгое», Устав Муниципального образования Муниципальный округ Озеро Долгое.
</t>
  </si>
  <si>
    <t xml:space="preserve"> оплачено 508 экономия  92</t>
  </si>
  <si>
    <t>Изготовление полиграфической продукции (не предназначенной для перепродажи) - открытки юбилейные</t>
  </si>
  <si>
    <t>100 чел.</t>
  </si>
  <si>
    <t>организация и проведение тематических конкурсов для жителей округа через систему "Интернет" и организация награждения победителей</t>
  </si>
  <si>
    <t>Руководитель организационного отдела МА МО МО Озеро Долгое</t>
  </si>
  <si>
    <t>оплачено</t>
  </si>
  <si>
    <t>3 поставки</t>
  </si>
  <si>
    <t>16 поставок</t>
  </si>
  <si>
    <t>Традиционное мероприятие, посвященное Крещению Господне (Богоявление), крещенские купания</t>
  </si>
  <si>
    <t>600 экз.</t>
  </si>
  <si>
    <t>Местная администрация ВМО МО Озеро Долгое</t>
  </si>
  <si>
    <t xml:space="preserve">укрепление института семьи посредством совместного проведения досуга;
- приобщение населения ВМО МО Озеро Долгое к ценностям традиционной народной культуры, сохранение и популяризация народных промыслов, ремесел, национальных обычаев, традиций;
- содействие в сохранении и развитии региональных и местных культурных традиций и обрядов, создание условий для активного участия  жителей в массовых традиционных мероприятиях;
- раскрытие природных талантов граждан, стимулирование творческой инициативы, 
- пропаганда и популяризация местных, православных традиций и обрядов, а также семейных традиций и ценностей;
- развитие мотиваций личности к позитивным жизненным ценностям, стимулирование жителей округа к активному  участию в общественной жизни округа;
- повышение интереса и воспитание чувства уважения к пожилому населению, расширение социально-культурных контактов;
- организация и  проведение мероприятий, направленных на сохранение и развитие местных традиций и обрядов.
</t>
  </si>
  <si>
    <t>по организации и проведению мероприятий по сохранению и развитию местных традиций и обрядов Муниципального образования Муниципальный округ Озеро Долгое на 2023 год</t>
  </si>
  <si>
    <t>2023 год</t>
  </si>
  <si>
    <t>2024 год (с учетом пооннозного ИПЦ 110%)</t>
  </si>
  <si>
    <t>2025 год (с учетом пооннозного ИПЦ 110%)</t>
  </si>
  <si>
    <t>2023 г (тыс.руб.)</t>
  </si>
  <si>
    <t>Увеличение доли населения, принимающего участие в праздничных, культурно-массовых мероприятиях</t>
  </si>
  <si>
    <r>
      <rPr>
        <b/>
        <sz val="11"/>
        <color theme="1"/>
        <rFont val="Times New Roman"/>
        <family val="1"/>
        <charset val="204"/>
      </rPr>
      <t>УТВЕРЖДЕНО</t>
    </r>
    <r>
      <rPr>
        <sz val="11"/>
        <color theme="1"/>
        <rFont val="Times New Roman"/>
        <family val="1"/>
        <charset val="204"/>
      </rPr>
      <t xml:space="preserve">
Распоряжением МА МО МО Озеро Долгое                                                       
 от __.__2023 г. № 01-04/_  Приложение № _    </t>
    </r>
  </si>
  <si>
    <r>
      <rPr>
        <b/>
        <sz val="11"/>
        <color theme="1"/>
        <rFont val="Times New Roman"/>
        <family val="1"/>
        <charset val="204"/>
      </rPr>
      <t>УТВЕРЖДЕНО</t>
    </r>
    <r>
      <rPr>
        <sz val="11"/>
        <color theme="1"/>
        <rFont val="Times New Roman"/>
        <family val="1"/>
        <charset val="204"/>
      </rPr>
      <t xml:space="preserve">
Распоряжением МА МО МО Озеро Долгое           от 14.10.2022 г.. №</t>
    </r>
    <r>
      <rPr>
        <u/>
        <sz val="11"/>
        <color theme="1"/>
        <rFont val="Times New Roman"/>
        <family val="1"/>
        <charset val="204"/>
      </rPr>
      <t xml:space="preserve"> 01-04/      </t>
    </r>
    <r>
      <rPr>
        <sz val="11"/>
        <color theme="1"/>
        <rFont val="Times New Roman"/>
        <family val="1"/>
        <charset val="204"/>
      </rPr>
      <t xml:space="preserve">  Приложение №</t>
    </r>
    <r>
      <rPr>
        <u/>
        <sz val="11"/>
        <color theme="1"/>
        <rFont val="Times New Roman"/>
        <family val="1"/>
        <charset val="204"/>
      </rPr>
      <t xml:space="preserve"> 5</t>
    </r>
    <r>
      <rPr>
        <sz val="11"/>
        <color theme="1"/>
        <rFont val="Times New Roman"/>
        <family val="1"/>
        <charset val="204"/>
      </rPr>
      <t xml:space="preserve">   
</t>
    </r>
  </si>
  <si>
    <t>Ожидаемый результат в нат. показателях</t>
  </si>
  <si>
    <t xml:space="preserve">Ведомственная целевая программа по организации и проведению мероприятий по сохранению и развитию местных традиций и обрядов Муниципального образования  Муниципальный округ Озеро Долгое на 2023 год       </t>
  </si>
  <si>
    <r>
      <t xml:space="preserve"> - Объём финансирования -</t>
    </r>
    <r>
      <rPr>
        <b/>
        <sz val="10"/>
        <color theme="1"/>
        <rFont val="Times New Roman"/>
        <family val="1"/>
        <charset val="204"/>
      </rPr>
      <t xml:space="preserve"> 613 00</t>
    </r>
    <r>
      <rPr>
        <b/>
        <sz val="10"/>
        <color indexed="8"/>
        <rFont val="Times New Roman"/>
        <family val="1"/>
        <charset val="204"/>
      </rPr>
      <t xml:space="preserve">0 руб. </t>
    </r>
    <r>
      <rPr>
        <sz val="10"/>
        <color indexed="8"/>
        <rFont val="Times New Roman"/>
        <family val="1"/>
        <charset val="204"/>
      </rPr>
      <t xml:space="preserve">(Шестьсот тринадцать тысяч руб.00 коп.)
 - Источник финансирования – средства местного бюджета ВМО МО Озеро Долгое
</t>
    </r>
  </si>
  <si>
    <t>440 чел.</t>
  </si>
  <si>
    <t>968 0801  44020 70210 244 226</t>
  </si>
  <si>
    <t>Итого КБК 968 0801 44020 70210 244 226</t>
  </si>
  <si>
    <t>Итого КБК 968 0801 44020 70210 244 349</t>
  </si>
  <si>
    <t>968 0801  44020 70210 244 349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</si>
</sst>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0" fillId="0" borderId="5" xfId="0" applyBorder="1"/>
    <xf numFmtId="0" fontId="3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11" xfId="0" applyBorder="1"/>
    <xf numFmtId="0" fontId="3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 wrapText="1" readingOrder="1"/>
    </xf>
    <xf numFmtId="1" fontId="7" fillId="0" borderId="8" xfId="0" applyNumberFormat="1" applyFont="1" applyBorder="1" applyAlignment="1">
      <alignment horizontal="left" vertical="top" wrapText="1" justifyLastLine="1" readingOrder="1"/>
    </xf>
    <xf numFmtId="1" fontId="8" fillId="0" borderId="8" xfId="0" applyNumberFormat="1" applyFont="1" applyBorder="1" applyAlignment="1">
      <alignment horizontal="center" vertical="top" wrapText="1" justifyLastLine="1" readingOrder="1"/>
    </xf>
    <xf numFmtId="0" fontId="9" fillId="0" borderId="8" xfId="0" applyFont="1" applyBorder="1" applyAlignment="1">
      <alignment horizontal="left" vertical="top" wrapText="1" readingOrder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 readingOrder="1"/>
    </xf>
    <xf numFmtId="1" fontId="7" fillId="0" borderId="5" xfId="0" applyNumberFormat="1" applyFont="1" applyBorder="1" applyAlignment="1">
      <alignment horizontal="left" vertical="top" wrapText="1" justifyLastLine="1" readingOrder="1"/>
    </xf>
    <xf numFmtId="1" fontId="7" fillId="0" borderId="5" xfId="0" applyNumberFormat="1" applyFont="1" applyBorder="1" applyAlignment="1">
      <alignment horizontal="center" vertical="top" wrapText="1" justifyLastLine="1" readingOrder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top" wrapText="1" readingOrder="1"/>
    </xf>
    <xf numFmtId="1" fontId="10" fillId="0" borderId="5" xfId="0" applyNumberFormat="1" applyFont="1" applyBorder="1" applyAlignment="1">
      <alignment horizontal="left" vertical="top" wrapText="1" justifyLastLine="1" readingOrder="1"/>
    </xf>
    <xf numFmtId="1" fontId="10" fillId="0" borderId="5" xfId="0" applyNumberFormat="1" applyFont="1" applyBorder="1" applyAlignment="1">
      <alignment horizontal="center" vertical="top" wrapText="1" justifyLastLine="1" readingOrder="1"/>
    </xf>
    <xf numFmtId="0" fontId="10" fillId="0" borderId="5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 readingOrder="1"/>
    </xf>
    <xf numFmtId="1" fontId="11" fillId="0" borderId="8" xfId="0" applyNumberFormat="1" applyFont="1" applyBorder="1" applyAlignment="1">
      <alignment horizontal="left" vertical="top" wrapText="1" justifyLastLine="1" readingOrder="1"/>
    </xf>
    <xf numFmtId="1" fontId="12" fillId="0" borderId="8" xfId="0" applyNumberFormat="1" applyFont="1" applyBorder="1" applyAlignment="1">
      <alignment horizontal="center" vertical="top" wrapText="1" justifyLastLine="1" readingOrder="1"/>
    </xf>
    <xf numFmtId="0" fontId="13" fillId="0" borderId="8" xfId="0" applyFont="1" applyBorder="1" applyAlignment="1">
      <alignment horizontal="left" vertical="top" wrapText="1" readingOrder="1"/>
    </xf>
    <xf numFmtId="0" fontId="11" fillId="0" borderId="8" xfId="0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top" wrapText="1" readingOrder="1"/>
    </xf>
    <xf numFmtId="2" fontId="12" fillId="0" borderId="2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 readingOrder="1"/>
    </xf>
    <xf numFmtId="0" fontId="7" fillId="0" borderId="5" xfId="0" applyFont="1" applyBorder="1" applyAlignment="1">
      <alignment horizontal="left" vertical="center" wrapText="1"/>
    </xf>
    <xf numFmtId="2" fontId="10" fillId="0" borderId="2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 readingOrder="1"/>
    </xf>
    <xf numFmtId="0" fontId="10" fillId="0" borderId="5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top" wrapText="1" readingOrder="1"/>
    </xf>
    <xf numFmtId="1" fontId="7" fillId="0" borderId="7" xfId="0" applyNumberFormat="1" applyFont="1" applyBorder="1" applyAlignment="1">
      <alignment horizontal="left" vertical="top" wrapText="1" justifyLastLine="1" readingOrder="1"/>
    </xf>
    <xf numFmtId="0" fontId="9" fillId="0" borderId="7" xfId="0" applyFont="1" applyBorder="1" applyAlignment="1">
      <alignment horizontal="left" vertical="top" wrapText="1" readingOrder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12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6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5" fillId="0" borderId="5" xfId="0" applyFont="1" applyBorder="1"/>
    <xf numFmtId="0" fontId="5" fillId="0" borderId="7" xfId="0" applyFont="1" applyBorder="1"/>
    <xf numFmtId="0" fontId="8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/>
    <xf numFmtId="0" fontId="8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24" xfId="0" applyFont="1" applyBorder="1"/>
    <xf numFmtId="0" fontId="8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49" fontId="10" fillId="0" borderId="5" xfId="0" applyNumberFormat="1" applyFont="1" applyBorder="1" applyAlignment="1" applyProtection="1">
      <alignment horizontal="left" vertical="top" wrapText="1" justifyLastLine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"/>
  <sheetViews>
    <sheetView tabSelected="1" topLeftCell="A10" zoomScaleNormal="100" workbookViewId="0">
      <selection activeCell="C36" sqref="C36"/>
    </sheetView>
  </sheetViews>
  <sheetFormatPr defaultRowHeight="15.75" x14ac:dyDescent="0.25"/>
  <cols>
    <col min="1" max="1" width="3.5703125" style="1" customWidth="1"/>
    <col min="2" max="2" width="35" style="1" customWidth="1"/>
    <col min="3" max="3" width="19.5703125" style="1" customWidth="1"/>
    <col min="4" max="4" width="2.140625" style="1" hidden="1" customWidth="1"/>
    <col min="5" max="5" width="5.140625" style="1" hidden="1" customWidth="1"/>
    <col min="6" max="6" width="11.140625" style="1" customWidth="1"/>
    <col min="7" max="7" width="12.42578125" style="1" customWidth="1"/>
    <col min="8" max="8" width="12.5703125" style="1" hidden="1" customWidth="1"/>
    <col min="9" max="9" width="8.28515625" style="1" customWidth="1"/>
    <col min="10" max="10" width="7.7109375" style="1" customWidth="1"/>
    <col min="11" max="11" width="8.7109375" style="1" customWidth="1"/>
    <col min="12" max="12" width="11" style="1" customWidth="1"/>
    <col min="13" max="13" width="12.5703125" customWidth="1"/>
    <col min="14" max="15" width="0" hidden="1" customWidth="1"/>
  </cols>
  <sheetData>
    <row r="1" spans="1:23" ht="57.75" customHeight="1" x14ac:dyDescent="0.25">
      <c r="A1" s="65"/>
      <c r="B1" s="66"/>
      <c r="C1" s="95" t="s">
        <v>74</v>
      </c>
      <c r="D1" s="95"/>
      <c r="E1" s="95"/>
      <c r="F1" s="95"/>
      <c r="G1" s="95"/>
      <c r="H1" s="67"/>
      <c r="I1" s="97" t="s">
        <v>75</v>
      </c>
      <c r="J1" s="97"/>
      <c r="K1" s="97"/>
      <c r="L1" s="97"/>
      <c r="M1" s="97"/>
    </row>
    <row r="2" spans="1:23" ht="15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61"/>
    </row>
    <row r="3" spans="1:23" ht="33.75" customHeight="1" x14ac:dyDescent="0.25">
      <c r="A3" s="120" t="s">
        <v>68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1:23" ht="27.75" customHeight="1" x14ac:dyDescent="0.25">
      <c r="A4" s="116" t="s">
        <v>1</v>
      </c>
      <c r="B4" s="117"/>
      <c r="C4" s="75" t="s">
        <v>77</v>
      </c>
      <c r="D4" s="103"/>
      <c r="E4" s="103"/>
      <c r="F4" s="103"/>
      <c r="G4" s="103"/>
      <c r="H4" s="103"/>
      <c r="I4" s="103"/>
      <c r="J4" s="103"/>
      <c r="K4" s="103"/>
      <c r="L4" s="103"/>
      <c r="M4" s="104"/>
      <c r="P4" t="s">
        <v>53</v>
      </c>
      <c r="Q4" s="113"/>
      <c r="R4" s="114"/>
      <c r="S4" s="114"/>
      <c r="T4" s="114"/>
      <c r="U4" s="114"/>
    </row>
    <row r="5" spans="1:23" ht="90.75" customHeight="1" x14ac:dyDescent="0.25">
      <c r="A5" s="101" t="s">
        <v>2</v>
      </c>
      <c r="B5" s="102"/>
      <c r="C5" s="118" t="s">
        <v>55</v>
      </c>
      <c r="D5" s="119"/>
      <c r="E5" s="103"/>
      <c r="F5" s="103"/>
      <c r="G5" s="103"/>
      <c r="H5" s="103"/>
      <c r="I5" s="103"/>
      <c r="J5" s="103"/>
      <c r="K5" s="103"/>
      <c r="L5" s="103"/>
      <c r="M5" s="104"/>
      <c r="R5" t="s">
        <v>53</v>
      </c>
    </row>
    <row r="6" spans="1:23" ht="12.75" customHeight="1" x14ac:dyDescent="0.25">
      <c r="A6" s="101" t="s">
        <v>3</v>
      </c>
      <c r="B6" s="102"/>
      <c r="C6" s="75" t="s">
        <v>66</v>
      </c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1:23" ht="25.5" customHeight="1" x14ac:dyDescent="0.25">
      <c r="A7" s="101" t="s">
        <v>4</v>
      </c>
      <c r="B7" s="102"/>
      <c r="C7" s="75" t="s">
        <v>24</v>
      </c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23" ht="167.25" customHeight="1" x14ac:dyDescent="0.25">
      <c r="A8" s="101" t="s">
        <v>5</v>
      </c>
      <c r="B8" s="102"/>
      <c r="C8" s="75" t="s">
        <v>67</v>
      </c>
      <c r="D8" s="103"/>
      <c r="E8" s="103"/>
      <c r="F8" s="103"/>
      <c r="G8" s="103"/>
      <c r="H8" s="103"/>
      <c r="I8" s="103"/>
      <c r="J8" s="103"/>
      <c r="K8" s="103"/>
      <c r="L8" s="103"/>
      <c r="M8" s="104"/>
    </row>
    <row r="9" spans="1:23" ht="15" x14ac:dyDescent="0.25">
      <c r="A9" s="75" t="s">
        <v>6</v>
      </c>
      <c r="B9" s="76"/>
      <c r="C9" s="75" t="s">
        <v>69</v>
      </c>
      <c r="D9" s="103"/>
      <c r="E9" s="103"/>
      <c r="F9" s="103"/>
      <c r="G9" s="103"/>
      <c r="H9" s="103"/>
      <c r="I9" s="103"/>
      <c r="J9" s="103"/>
      <c r="K9" s="103"/>
      <c r="L9" s="103"/>
      <c r="M9" s="104"/>
    </row>
    <row r="10" spans="1:23" ht="30.75" customHeight="1" x14ac:dyDescent="0.25">
      <c r="A10" s="75" t="s">
        <v>7</v>
      </c>
      <c r="B10" s="76"/>
      <c r="C10" s="75" t="s">
        <v>78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4"/>
    </row>
    <row r="11" spans="1:23" ht="15.75" customHeight="1" x14ac:dyDescent="0.25">
      <c r="A11" s="75" t="s">
        <v>8</v>
      </c>
      <c r="B11" s="76"/>
      <c r="C11" s="107" t="s">
        <v>73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4"/>
      <c r="W11" t="s">
        <v>53</v>
      </c>
    </row>
    <row r="12" spans="1:23" ht="15" customHeight="1" thickBot="1" x14ac:dyDescent="0.3">
      <c r="A12" s="68" t="s">
        <v>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23" ht="31.5" hidden="1" customHeight="1" thickBot="1" x14ac:dyDescent="0.3">
      <c r="A13" s="112" t="s">
        <v>68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5"/>
      <c r="O13" s="5"/>
    </row>
    <row r="14" spans="1:23" ht="15.75" customHeight="1" x14ac:dyDescent="0.25">
      <c r="A14" s="80" t="s">
        <v>10</v>
      </c>
      <c r="B14" s="83" t="s">
        <v>12</v>
      </c>
      <c r="C14" s="86" t="s">
        <v>13</v>
      </c>
      <c r="D14" s="7"/>
      <c r="E14" s="89" t="s">
        <v>14</v>
      </c>
      <c r="F14" s="92" t="s">
        <v>15</v>
      </c>
      <c r="G14" s="92" t="s">
        <v>76</v>
      </c>
      <c r="H14" s="89" t="s">
        <v>16</v>
      </c>
      <c r="I14" s="98" t="s">
        <v>17</v>
      </c>
      <c r="J14" s="99"/>
      <c r="K14" s="99"/>
      <c r="L14" s="100"/>
      <c r="M14" s="105" t="s">
        <v>72</v>
      </c>
      <c r="N14" s="69" t="s">
        <v>70</v>
      </c>
      <c r="O14" s="72" t="s">
        <v>71</v>
      </c>
    </row>
    <row r="15" spans="1:23" ht="76.5" customHeight="1" x14ac:dyDescent="0.25">
      <c r="A15" s="81"/>
      <c r="B15" s="84"/>
      <c r="C15" s="87"/>
      <c r="D15" s="8" t="s">
        <v>38</v>
      </c>
      <c r="E15" s="90"/>
      <c r="F15" s="93"/>
      <c r="G15" s="95"/>
      <c r="H15" s="90"/>
      <c r="I15" s="77" t="s">
        <v>18</v>
      </c>
      <c r="J15" s="77" t="s">
        <v>19</v>
      </c>
      <c r="K15" s="77" t="s">
        <v>20</v>
      </c>
      <c r="L15" s="109" t="s">
        <v>21</v>
      </c>
      <c r="M15" s="106"/>
      <c r="N15" s="70"/>
      <c r="O15" s="73"/>
    </row>
    <row r="16" spans="1:23" ht="15" hidden="1" x14ac:dyDescent="0.25">
      <c r="A16" s="81"/>
      <c r="B16" s="84"/>
      <c r="C16" s="87"/>
      <c r="D16" s="62"/>
      <c r="E16" s="90"/>
      <c r="F16" s="93"/>
      <c r="G16" s="95"/>
      <c r="H16" s="90"/>
      <c r="I16" s="78"/>
      <c r="J16" s="78"/>
      <c r="K16" s="78"/>
      <c r="L16" s="110"/>
      <c r="M16" s="106"/>
      <c r="N16" s="70"/>
      <c r="O16" s="73"/>
    </row>
    <row r="17" spans="1:15" ht="39" hidden="1" customHeight="1" thickBot="1" x14ac:dyDescent="0.3">
      <c r="A17" s="82"/>
      <c r="B17" s="85"/>
      <c r="C17" s="88"/>
      <c r="D17" s="63"/>
      <c r="E17" s="91"/>
      <c r="F17" s="94"/>
      <c r="G17" s="96"/>
      <c r="H17" s="91"/>
      <c r="I17" s="79"/>
      <c r="J17" s="79"/>
      <c r="K17" s="79"/>
      <c r="L17" s="111"/>
      <c r="M17" s="106"/>
      <c r="N17" s="71"/>
      <c r="O17" s="74"/>
    </row>
    <row r="18" spans="1:15" ht="13.5" hidden="1" customHeight="1" x14ac:dyDescent="0.25">
      <c r="A18" s="9"/>
      <c r="B18" s="10"/>
      <c r="C18" s="11"/>
      <c r="D18" s="12" t="s">
        <v>40</v>
      </c>
      <c r="E18" s="13"/>
      <c r="F18" s="14"/>
      <c r="G18" s="15"/>
      <c r="H18" s="15"/>
      <c r="I18" s="16"/>
      <c r="J18" s="16"/>
      <c r="K18" s="16"/>
      <c r="L18" s="16"/>
      <c r="M18" s="64"/>
      <c r="N18" s="4"/>
      <c r="O18" s="2"/>
    </row>
    <row r="19" spans="1:15" ht="76.5" hidden="1" customHeight="1" x14ac:dyDescent="0.25">
      <c r="A19" s="17" t="s">
        <v>11</v>
      </c>
      <c r="B19" s="18" t="s">
        <v>28</v>
      </c>
      <c r="C19" s="19" t="s">
        <v>30</v>
      </c>
      <c r="D19" s="20" t="s">
        <v>39</v>
      </c>
      <c r="E19" s="18" t="s">
        <v>34</v>
      </c>
      <c r="F19" s="21" t="s">
        <v>31</v>
      </c>
      <c r="G19" s="21" t="s">
        <v>32</v>
      </c>
      <c r="H19" s="21">
        <v>0</v>
      </c>
      <c r="I19" s="22">
        <v>0</v>
      </c>
      <c r="J19" s="22">
        <v>0</v>
      </c>
      <c r="K19" s="22">
        <v>0</v>
      </c>
      <c r="L19" s="23">
        <v>0</v>
      </c>
      <c r="M19" s="64" t="s">
        <v>56</v>
      </c>
      <c r="N19" s="4"/>
      <c r="O19" s="2"/>
    </row>
    <row r="20" spans="1:15" ht="51" customHeight="1" x14ac:dyDescent="0.25">
      <c r="A20" s="24" t="s">
        <v>11</v>
      </c>
      <c r="B20" s="25" t="s">
        <v>57</v>
      </c>
      <c r="C20" s="26" t="s">
        <v>80</v>
      </c>
      <c r="D20" s="27" t="s">
        <v>39</v>
      </c>
      <c r="E20" s="25" t="s">
        <v>35</v>
      </c>
      <c r="F20" s="28" t="s">
        <v>26</v>
      </c>
      <c r="G20" s="28" t="s">
        <v>65</v>
      </c>
      <c r="H20" s="28">
        <f>SUM(I20:L20)</f>
        <v>33</v>
      </c>
      <c r="I20" s="29">
        <v>33</v>
      </c>
      <c r="J20" s="29">
        <v>0</v>
      </c>
      <c r="K20" s="29">
        <v>0</v>
      </c>
      <c r="L20" s="30">
        <v>0</v>
      </c>
      <c r="M20" s="31">
        <f>SUM(I20,J20,K20,L20)</f>
        <v>33</v>
      </c>
      <c r="N20" s="6">
        <f>PRODUCT(M20,R13)</f>
        <v>33</v>
      </c>
      <c r="O20" s="3">
        <f>PRODUCT(N20,R13)</f>
        <v>33</v>
      </c>
    </row>
    <row r="21" spans="1:15" ht="75.75" customHeight="1" x14ac:dyDescent="0.25">
      <c r="A21" s="17" t="s">
        <v>22</v>
      </c>
      <c r="B21" s="18" t="s">
        <v>27</v>
      </c>
      <c r="C21" s="26" t="s">
        <v>80</v>
      </c>
      <c r="D21" s="20" t="s">
        <v>40</v>
      </c>
      <c r="E21" s="18" t="s">
        <v>34</v>
      </c>
      <c r="F21" s="21" t="s">
        <v>26</v>
      </c>
      <c r="G21" s="21" t="s">
        <v>79</v>
      </c>
      <c r="H21" s="21">
        <f>SUM(I21:L21)</f>
        <v>500</v>
      </c>
      <c r="I21" s="32">
        <v>100</v>
      </c>
      <c r="J21" s="32">
        <v>150</v>
      </c>
      <c r="K21" s="32">
        <v>100</v>
      </c>
      <c r="L21" s="33">
        <v>150</v>
      </c>
      <c r="M21" s="34">
        <f>SUM(I21,J21,K21,L21)</f>
        <v>500</v>
      </c>
      <c r="N21" s="6">
        <f>PRODUCT(M21,R13)</f>
        <v>500</v>
      </c>
      <c r="O21" s="3">
        <f>PRODUCT(N21,R13)</f>
        <v>500</v>
      </c>
    </row>
    <row r="22" spans="1:15" ht="52.5" customHeight="1" x14ac:dyDescent="0.25">
      <c r="A22" s="17" t="s">
        <v>29</v>
      </c>
      <c r="B22" s="25" t="s">
        <v>41</v>
      </c>
      <c r="C22" s="122" t="s">
        <v>83</v>
      </c>
      <c r="D22" s="27" t="s">
        <v>40</v>
      </c>
      <c r="E22" s="25" t="s">
        <v>36</v>
      </c>
      <c r="F22" s="28" t="s">
        <v>26</v>
      </c>
      <c r="G22" s="28" t="s">
        <v>63</v>
      </c>
      <c r="H22" s="28">
        <f>SUM(I22:L22)</f>
        <v>80</v>
      </c>
      <c r="I22" s="29">
        <v>15</v>
      </c>
      <c r="J22" s="29">
        <v>25</v>
      </c>
      <c r="K22" s="29">
        <v>15</v>
      </c>
      <c r="L22" s="30">
        <v>25</v>
      </c>
      <c r="M22" s="31">
        <f>SUM(I22:L22)</f>
        <v>80</v>
      </c>
      <c r="N22" s="6">
        <f>PRODUCT(M22,R13)</f>
        <v>80</v>
      </c>
      <c r="O22" s="3">
        <f>PRODUCT(N22,R13)</f>
        <v>80</v>
      </c>
    </row>
    <row r="23" spans="1:15" ht="78" hidden="1" customHeight="1" x14ac:dyDescent="0.25">
      <c r="A23" s="17" t="s">
        <v>33</v>
      </c>
      <c r="B23" s="25" t="s">
        <v>59</v>
      </c>
      <c r="C23" s="26" t="s">
        <v>30</v>
      </c>
      <c r="D23" s="27" t="s">
        <v>40</v>
      </c>
      <c r="E23" s="25"/>
      <c r="F23" s="28" t="s">
        <v>31</v>
      </c>
      <c r="G23" s="28" t="s">
        <v>58</v>
      </c>
      <c r="H23" s="28">
        <f>SUM(I23:L23)</f>
        <v>0</v>
      </c>
      <c r="I23" s="29"/>
      <c r="J23" s="29">
        <v>0</v>
      </c>
      <c r="K23" s="29">
        <v>0</v>
      </c>
      <c r="L23" s="30">
        <v>0</v>
      </c>
      <c r="M23" s="35"/>
      <c r="N23" s="6"/>
      <c r="O23" s="3"/>
    </row>
    <row r="24" spans="1:15" ht="1.5" hidden="1" customHeight="1" x14ac:dyDescent="0.25">
      <c r="A24" s="17"/>
      <c r="B24" s="36"/>
      <c r="C24" s="37"/>
      <c r="D24" s="38" t="s">
        <v>43</v>
      </c>
      <c r="E24" s="39"/>
      <c r="F24" s="40"/>
      <c r="G24" s="40"/>
      <c r="H24" s="40"/>
      <c r="I24" s="41"/>
      <c r="J24" s="41"/>
      <c r="K24" s="41"/>
      <c r="L24" s="41"/>
      <c r="M24" s="35"/>
      <c r="N24" s="6"/>
      <c r="O24" s="3"/>
    </row>
    <row r="25" spans="1:15" ht="95.25" hidden="1" customHeight="1" x14ac:dyDescent="0.25">
      <c r="A25" s="17" t="s">
        <v>48</v>
      </c>
      <c r="B25" s="18" t="s">
        <v>27</v>
      </c>
      <c r="C25" s="19" t="s">
        <v>25</v>
      </c>
      <c r="D25" s="20" t="s">
        <v>43</v>
      </c>
      <c r="E25" s="18" t="s">
        <v>34</v>
      </c>
      <c r="F25" s="21" t="s">
        <v>26</v>
      </c>
      <c r="G25" s="21" t="s">
        <v>47</v>
      </c>
      <c r="H25" s="21">
        <f>SUM(I25:L25)</f>
        <v>270</v>
      </c>
      <c r="I25" s="32">
        <v>0</v>
      </c>
      <c r="J25" s="32">
        <v>270</v>
      </c>
      <c r="K25" s="32">
        <v>0</v>
      </c>
      <c r="L25" s="33">
        <v>0</v>
      </c>
      <c r="M25" s="35" t="s">
        <v>61</v>
      </c>
      <c r="N25" s="6"/>
      <c r="O25" s="3"/>
    </row>
    <row r="26" spans="1:15" ht="19.5" hidden="1" customHeight="1" x14ac:dyDescent="0.25">
      <c r="A26" s="17" t="s">
        <v>49</v>
      </c>
      <c r="B26" s="25" t="s">
        <v>41</v>
      </c>
      <c r="C26" s="26" t="s">
        <v>37</v>
      </c>
      <c r="D26" s="27" t="s">
        <v>43</v>
      </c>
      <c r="E26" s="25" t="s">
        <v>36</v>
      </c>
      <c r="F26" s="28" t="s">
        <v>26</v>
      </c>
      <c r="G26" s="28" t="s">
        <v>45</v>
      </c>
      <c r="H26" s="28">
        <f>SUM(I26:L26)</f>
        <v>20</v>
      </c>
      <c r="I26" s="29">
        <v>0</v>
      </c>
      <c r="J26" s="29">
        <v>20</v>
      </c>
      <c r="K26" s="29">
        <v>0</v>
      </c>
      <c r="L26" s="30">
        <v>0</v>
      </c>
      <c r="M26" s="35" t="s">
        <v>61</v>
      </c>
      <c r="N26" s="6"/>
      <c r="O26" s="3"/>
    </row>
    <row r="27" spans="1:15" ht="77.25" hidden="1" customHeight="1" x14ac:dyDescent="0.25">
      <c r="A27" s="17" t="s">
        <v>33</v>
      </c>
      <c r="B27" s="25" t="s">
        <v>59</v>
      </c>
      <c r="C27" s="26" t="s">
        <v>30</v>
      </c>
      <c r="D27" s="27" t="s">
        <v>43</v>
      </c>
      <c r="E27" s="25"/>
      <c r="F27" s="28" t="s">
        <v>31</v>
      </c>
      <c r="G27" s="28" t="s">
        <v>58</v>
      </c>
      <c r="H27" s="28">
        <f>SUM(I27:L27)</f>
        <v>0</v>
      </c>
      <c r="I27" s="29"/>
      <c r="J27" s="29"/>
      <c r="K27" s="29"/>
      <c r="L27" s="30"/>
      <c r="M27" s="42"/>
      <c r="N27" s="6"/>
      <c r="O27" s="3"/>
    </row>
    <row r="28" spans="1:15" ht="8.25" hidden="1" customHeight="1" x14ac:dyDescent="0.25">
      <c r="A28" s="17"/>
      <c r="B28" s="36"/>
      <c r="C28" s="37"/>
      <c r="D28" s="38" t="s">
        <v>42</v>
      </c>
      <c r="E28" s="43"/>
      <c r="F28" s="40"/>
      <c r="G28" s="40"/>
      <c r="H28" s="40"/>
      <c r="I28" s="41"/>
      <c r="J28" s="41"/>
      <c r="K28" s="41"/>
      <c r="L28" s="41"/>
      <c r="M28" s="35"/>
      <c r="N28" s="6"/>
      <c r="O28" s="3"/>
    </row>
    <row r="29" spans="1:15" ht="120" hidden="1" x14ac:dyDescent="0.25">
      <c r="A29" s="17"/>
      <c r="B29" s="25" t="s">
        <v>59</v>
      </c>
      <c r="C29" s="26" t="s">
        <v>30</v>
      </c>
      <c r="D29" s="27" t="s">
        <v>42</v>
      </c>
      <c r="E29" s="25"/>
      <c r="F29" s="28" t="s">
        <v>31</v>
      </c>
      <c r="G29" s="28" t="s">
        <v>58</v>
      </c>
      <c r="H29" s="28">
        <f>SUM(I29:L29)</f>
        <v>38</v>
      </c>
      <c r="I29" s="29">
        <v>0</v>
      </c>
      <c r="J29" s="29">
        <v>0</v>
      </c>
      <c r="K29" s="29">
        <v>38</v>
      </c>
      <c r="L29" s="30">
        <v>0</v>
      </c>
      <c r="M29" s="35"/>
      <c r="N29" s="6"/>
      <c r="O29" s="3"/>
    </row>
    <row r="30" spans="1:15" ht="99.75" hidden="1" customHeight="1" x14ac:dyDescent="0.25">
      <c r="A30" s="17" t="s">
        <v>50</v>
      </c>
      <c r="B30" s="18" t="s">
        <v>27</v>
      </c>
      <c r="C30" s="19" t="s">
        <v>25</v>
      </c>
      <c r="D30" s="20" t="s">
        <v>42</v>
      </c>
      <c r="E30" s="18" t="s">
        <v>34</v>
      </c>
      <c r="F30" s="21" t="s">
        <v>26</v>
      </c>
      <c r="G30" s="21" t="s">
        <v>46</v>
      </c>
      <c r="H30" s="21">
        <f>SUM(I30:L30)</f>
        <v>150</v>
      </c>
      <c r="I30" s="32">
        <v>0</v>
      </c>
      <c r="J30" s="32">
        <v>0</v>
      </c>
      <c r="K30" s="32">
        <v>150</v>
      </c>
      <c r="L30" s="33">
        <v>0</v>
      </c>
      <c r="M30" s="35"/>
      <c r="N30" s="6"/>
      <c r="O30" s="3"/>
    </row>
    <row r="31" spans="1:15" ht="51" hidden="1" customHeight="1" x14ac:dyDescent="0.25">
      <c r="A31" s="17" t="s">
        <v>51</v>
      </c>
      <c r="B31" s="25" t="s">
        <v>41</v>
      </c>
      <c r="C31" s="26" t="s">
        <v>37</v>
      </c>
      <c r="D31" s="27" t="s">
        <v>42</v>
      </c>
      <c r="E31" s="25" t="s">
        <v>36</v>
      </c>
      <c r="F31" s="28">
        <v>0</v>
      </c>
      <c r="G31" s="28" t="s">
        <v>62</v>
      </c>
      <c r="H31" s="28">
        <f>SUM(I31:L31)</f>
        <v>15</v>
      </c>
      <c r="I31" s="29">
        <v>0</v>
      </c>
      <c r="J31" s="29">
        <v>0</v>
      </c>
      <c r="K31" s="29">
        <v>15</v>
      </c>
      <c r="L31" s="30">
        <v>0</v>
      </c>
      <c r="M31" s="35"/>
      <c r="N31" s="6"/>
      <c r="O31" s="3"/>
    </row>
    <row r="32" spans="1:15" ht="61.5" hidden="1" customHeight="1" x14ac:dyDescent="0.25">
      <c r="A32" s="9"/>
      <c r="B32" s="25"/>
      <c r="C32" s="26"/>
      <c r="D32" s="27"/>
      <c r="E32" s="25"/>
      <c r="F32" s="28"/>
      <c r="G32" s="28"/>
      <c r="H32" s="28"/>
      <c r="I32" s="29"/>
      <c r="J32" s="29"/>
      <c r="K32" s="29"/>
      <c r="L32" s="30"/>
      <c r="M32" s="35"/>
      <c r="N32" s="6"/>
      <c r="O32" s="3"/>
    </row>
    <row r="33" spans="1:15" ht="114" hidden="1" x14ac:dyDescent="0.25">
      <c r="A33" s="9"/>
      <c r="B33" s="43"/>
      <c r="C33" s="37"/>
      <c r="D33" s="38" t="s">
        <v>44</v>
      </c>
      <c r="E33" s="43"/>
      <c r="F33" s="40"/>
      <c r="G33" s="40"/>
      <c r="H33" s="40"/>
      <c r="I33" s="41"/>
      <c r="J33" s="41"/>
      <c r="K33" s="41"/>
      <c r="L33" s="41"/>
      <c r="M33" s="35"/>
      <c r="N33" s="6"/>
      <c r="O33" s="3"/>
    </row>
    <row r="34" spans="1:15" ht="95.25" hidden="1" customHeight="1" x14ac:dyDescent="0.25">
      <c r="A34" s="17" t="s">
        <v>52</v>
      </c>
      <c r="B34" s="18" t="s">
        <v>27</v>
      </c>
      <c r="C34" s="19" t="s">
        <v>25</v>
      </c>
      <c r="D34" s="20" t="s">
        <v>44</v>
      </c>
      <c r="E34" s="18" t="s">
        <v>34</v>
      </c>
      <c r="F34" s="21" t="s">
        <v>26</v>
      </c>
      <c r="G34" s="21" t="s">
        <v>47</v>
      </c>
      <c r="H34" s="21">
        <f>SUM(I34:L34)</f>
        <v>270</v>
      </c>
      <c r="I34" s="32">
        <v>0</v>
      </c>
      <c r="J34" s="32">
        <v>0</v>
      </c>
      <c r="K34" s="32">
        <v>0</v>
      </c>
      <c r="L34" s="33">
        <v>270</v>
      </c>
      <c r="M34" s="35"/>
      <c r="N34" s="6"/>
      <c r="O34" s="3"/>
    </row>
    <row r="35" spans="1:15" ht="63" hidden="1" customHeight="1" x14ac:dyDescent="0.25">
      <c r="A35" s="17" t="s">
        <v>33</v>
      </c>
      <c r="B35" s="25" t="s">
        <v>64</v>
      </c>
      <c r="C35" s="26" t="s">
        <v>30</v>
      </c>
      <c r="D35" s="27" t="s">
        <v>44</v>
      </c>
      <c r="E35" s="25"/>
      <c r="F35" s="28" t="s">
        <v>26</v>
      </c>
      <c r="G35" s="28" t="s">
        <v>32</v>
      </c>
      <c r="H35" s="28">
        <f>SUM(I35:L35)</f>
        <v>0</v>
      </c>
      <c r="I35" s="29"/>
      <c r="J35" s="29">
        <v>0</v>
      </c>
      <c r="K35" s="29">
        <v>0</v>
      </c>
      <c r="L35" s="30">
        <v>0</v>
      </c>
      <c r="M35" s="44"/>
      <c r="N35" s="6"/>
      <c r="O35" s="3"/>
    </row>
    <row r="36" spans="1:15" ht="30" x14ac:dyDescent="0.25">
      <c r="A36" s="17"/>
      <c r="B36" s="18" t="s">
        <v>81</v>
      </c>
      <c r="C36" s="19"/>
      <c r="D36" s="19"/>
      <c r="E36" s="45"/>
      <c r="F36" s="46"/>
      <c r="G36" s="21"/>
      <c r="H36" s="21">
        <f>SUM(I36:L36)</f>
        <v>533</v>
      </c>
      <c r="I36" s="32">
        <f t="shared" ref="I36:O36" si="0">SUM(I20,I21)</f>
        <v>133</v>
      </c>
      <c r="J36" s="32">
        <f t="shared" si="0"/>
        <v>150</v>
      </c>
      <c r="K36" s="32">
        <f t="shared" si="0"/>
        <v>100</v>
      </c>
      <c r="L36" s="33">
        <f t="shared" si="0"/>
        <v>150</v>
      </c>
      <c r="M36" s="47">
        <f t="shared" si="0"/>
        <v>533</v>
      </c>
      <c r="N36" s="6">
        <f t="shared" si="0"/>
        <v>533</v>
      </c>
      <c r="O36" s="3">
        <f t="shared" si="0"/>
        <v>533</v>
      </c>
    </row>
    <row r="37" spans="1:15" ht="34.5" customHeight="1" x14ac:dyDescent="0.25">
      <c r="A37" s="17"/>
      <c r="B37" s="25" t="s">
        <v>82</v>
      </c>
      <c r="C37" s="26"/>
      <c r="D37" s="26"/>
      <c r="E37" s="48"/>
      <c r="F37" s="49"/>
      <c r="G37" s="28"/>
      <c r="H37" s="28">
        <f>SUM(I37:L37)</f>
        <v>80</v>
      </c>
      <c r="I37" s="29">
        <f>SUM(I22)</f>
        <v>15</v>
      </c>
      <c r="J37" s="29">
        <f>SUM(J22)</f>
        <v>25</v>
      </c>
      <c r="K37" s="29">
        <v>15</v>
      </c>
      <c r="L37" s="30">
        <v>25</v>
      </c>
      <c r="M37" s="47">
        <f>SUM(I37:L37)</f>
        <v>80</v>
      </c>
      <c r="N37" s="6">
        <f>SUM(N22)</f>
        <v>80</v>
      </c>
      <c r="O37" s="3">
        <f>SUM(O22)</f>
        <v>80</v>
      </c>
    </row>
    <row r="38" spans="1:15" ht="22.5" customHeight="1" thickBot="1" x14ac:dyDescent="0.3">
      <c r="A38" s="50"/>
      <c r="B38" s="51" t="s">
        <v>23</v>
      </c>
      <c r="C38" s="52"/>
      <c r="D38" s="52"/>
      <c r="E38" s="53"/>
      <c r="F38" s="54"/>
      <c r="G38" s="55" t="s">
        <v>79</v>
      </c>
      <c r="H38" s="56">
        <f>SUM(H36:H37)</f>
        <v>613</v>
      </c>
      <c r="I38" s="57">
        <f>SUM(I36:I37)</f>
        <v>148</v>
      </c>
      <c r="J38" s="57">
        <f>SUM(J36:J37)</f>
        <v>175</v>
      </c>
      <c r="K38" s="57">
        <f>SUM(K36:K37)</f>
        <v>115</v>
      </c>
      <c r="L38" s="58">
        <f>SUM(L36:L37)</f>
        <v>175</v>
      </c>
      <c r="M38" s="59">
        <f>SUM(I38:L38)</f>
        <v>613</v>
      </c>
      <c r="N38" s="6">
        <f>SUM(N36,N37)</f>
        <v>613</v>
      </c>
      <c r="O38" s="3">
        <f>SUM(O36,O37)</f>
        <v>613</v>
      </c>
    </row>
    <row r="39" spans="1:15" ht="30" customHeight="1" x14ac:dyDescent="0.25">
      <c r="A39" s="60"/>
      <c r="B39" s="61" t="s">
        <v>60</v>
      </c>
      <c r="C39" s="61"/>
      <c r="D39" s="61"/>
      <c r="E39" s="61"/>
      <c r="F39" s="61"/>
      <c r="G39" s="61"/>
      <c r="H39" s="61"/>
      <c r="I39" s="61"/>
      <c r="J39" s="61" t="s">
        <v>54</v>
      </c>
      <c r="K39" s="61"/>
      <c r="L39" s="61"/>
      <c r="M39" s="61"/>
    </row>
  </sheetData>
  <mergeCells count="38">
    <mergeCell ref="Q4:U4"/>
    <mergeCell ref="A5:B5"/>
    <mergeCell ref="A2:L2"/>
    <mergeCell ref="A4:B4"/>
    <mergeCell ref="C5:M5"/>
    <mergeCell ref="C4:M4"/>
    <mergeCell ref="A3:M3"/>
    <mergeCell ref="I1:M1"/>
    <mergeCell ref="C1:G1"/>
    <mergeCell ref="I14:L14"/>
    <mergeCell ref="A6:B6"/>
    <mergeCell ref="A7:B7"/>
    <mergeCell ref="A8:B8"/>
    <mergeCell ref="C7:M7"/>
    <mergeCell ref="C6:M6"/>
    <mergeCell ref="M14:M17"/>
    <mergeCell ref="C11:M11"/>
    <mergeCell ref="C10:M10"/>
    <mergeCell ref="C9:M9"/>
    <mergeCell ref="C8:M8"/>
    <mergeCell ref="K15:K17"/>
    <mergeCell ref="L15:L17"/>
    <mergeCell ref="A13:M13"/>
    <mergeCell ref="A12:M12"/>
    <mergeCell ref="N14:N17"/>
    <mergeCell ref="O14:O17"/>
    <mergeCell ref="A9:B9"/>
    <mergeCell ref="A10:B10"/>
    <mergeCell ref="A11:B11"/>
    <mergeCell ref="I15:I17"/>
    <mergeCell ref="J15:J17"/>
    <mergeCell ref="A14:A17"/>
    <mergeCell ref="B14:B17"/>
    <mergeCell ref="C14:C17"/>
    <mergeCell ref="E14:E17"/>
    <mergeCell ref="F14:F17"/>
    <mergeCell ref="G14:G17"/>
    <mergeCell ref="H14:H17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2022-11-15T13:52:11Z</dcterms:modified>
</cp:coreProperties>
</file>